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ms-excel.sheet.macroEnabled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  <sheet name="Arkusz2" sheetId="2" state="visible" r:id="rId3"/>
    <sheet name="Arkusz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<sst xmlns="http://schemas.openxmlformats.org/spreadsheetml/2006/main" count="59" uniqueCount="59">
  <si>
    <t xml:space="preserve">Miejskie Przedszkole Nr 43</t>
  </si>
  <si>
    <t xml:space="preserve">Lp</t>
  </si>
  <si>
    <t xml:space="preserve">
Wyszczególnienie
Wyszczególnienie</t>
  </si>
  <si>
    <t xml:space="preserve">Wartość  netto na dzień 31.12.2022r.      ( w zł )</t>
  </si>
  <si>
    <t xml:space="preserve">Wartość netto na dzień 31.12.2023r.           ( w zł )</t>
  </si>
  <si>
    <t xml:space="preserve">Zmiana stanu
(kol.4 – kol.3)Zmiana stanu
(kol.4 – kol.3)</t>
  </si>
  <si>
    <t xml:space="preserve">Aktywa trwałe ( poz. I + II + III + IV + V )</t>
  </si>
  <si>
    <t xml:space="preserve">I</t>
  </si>
  <si>
    <t xml:space="preserve">Wartości niematerialne i prawne</t>
  </si>
  <si>
    <t xml:space="preserve">II</t>
  </si>
  <si>
    <t xml:space="preserve">Rzeczowe aktywa trwałe ( poz. 1.+2.+3. )</t>
  </si>
  <si>
    <t xml:space="preserve">1.</t>
  </si>
  <si>
    <t xml:space="preserve">Środki trwałe ( poz. 1.0 –1.9 )</t>
  </si>
  <si>
    <t xml:space="preserve">1.0</t>
  </si>
  <si>
    <t xml:space="preserve">Grunty</t>
  </si>
  <si>
    <t xml:space="preserve">1.1</t>
  </si>
  <si>
    <t xml:space="preserve">Budynki i lokale </t>
  </si>
  <si>
    <t xml:space="preserve">1.2</t>
  </si>
  <si>
    <t xml:space="preserve">Obiekty inżynierii lądowej i wodnej</t>
  </si>
  <si>
    <t xml:space="preserve">1.3</t>
  </si>
  <si>
    <t xml:space="preserve">Kotły i maszyny energetyczne</t>
  </si>
  <si>
    <t xml:space="preserve">1.4</t>
  </si>
  <si>
    <t xml:space="preserve">Maszyny, urządzenia i aparaty ogólnego zastosowania</t>
  </si>
  <si>
    <t xml:space="preserve">1.5</t>
  </si>
  <si>
    <t xml:space="preserve">Specjalistyczne maszyny, urządzenia i aparaty</t>
  </si>
  <si>
    <t xml:space="preserve">1.6</t>
  </si>
  <si>
    <t xml:space="preserve">Urządzenia techniczne</t>
  </si>
  <si>
    <t xml:space="preserve">1.7</t>
  </si>
  <si>
    <t xml:space="preserve">Środki transportu</t>
  </si>
  <si>
    <t xml:space="preserve">1.8</t>
  </si>
  <si>
    <t xml:space="preserve">Narzędzia, przyrządy, ruchomości i wyposażenie</t>
  </si>
  <si>
    <t xml:space="preserve">1.9 </t>
  </si>
  <si>
    <t xml:space="preserve">Dzieła sztuki</t>
  </si>
  <si>
    <t xml:space="preserve">2.</t>
  </si>
  <si>
    <t xml:space="preserve">Inwestycje rozpoczęte ( środki trwałe  w budowie)</t>
  </si>
  <si>
    <t xml:space="preserve">3.</t>
  </si>
  <si>
    <t xml:space="preserve">Środki przekazane na poczet inwestycji</t>
  </si>
  <si>
    <t xml:space="preserve">III</t>
  </si>
  <si>
    <t xml:space="preserve">Należności długoterminowe</t>
  </si>
  <si>
    <t xml:space="preserve">IV</t>
  </si>
  <si>
    <t xml:space="preserve">Długoterminowe aktywa finansowe   (udziały i akcje )</t>
  </si>
  <si>
    <t xml:space="preserve">V</t>
  </si>
  <si>
    <t xml:space="preserve">Wartość mienia zlikwidowanych jednostek</t>
  </si>
  <si>
    <t xml:space="preserve">Aktywa obrotowe, w tym:</t>
  </si>
  <si>
    <t xml:space="preserve">Zapasy</t>
  </si>
  <si>
    <t xml:space="preserve">Należności krótkoterminowe</t>
  </si>
  <si>
    <t xml:space="preserve">Środki pieniężne</t>
  </si>
  <si>
    <t xml:space="preserve">Krótkoterminowe papiery wartościowe</t>
  </si>
  <si>
    <t xml:space="preserve">Rozliczenia międzyokresowe</t>
  </si>
  <si>
    <t xml:space="preserve">Ogółem ( aktywa trwałe + aktywa obrotowe )</t>
  </si>
  <si>
    <t xml:space="preserve">Zmiana  wartości budynków i lokali wynika z umorzenia wartości na kwotę 25375,00 zł.</t>
  </si>
  <si>
    <t xml:space="preserve">Zmniejszenie wartości netto obiektów inżynierii lądowej i wodnej nastąpiło w związku z naliczeniem amortyzacji na kwotę 4275,00 zł.</t>
  </si>
  <si>
    <t xml:space="preserve">Zmniejszenie wartości netto urządzeń technicznych nastąpiło w związku z naliczeniem amortyzacji na kwotę 1000,00 zł.</t>
  </si>
  <si>
    <t xml:space="preserve">Zapasy dotyczą środków żywnościowych w magazynie szkolnym.</t>
  </si>
  <si>
    <t xml:space="preserve">Na należności krótkoterminowe składają się kwoty pozostałych do spłaty pożyczek mieszkaniowych udzielonych pracownikom szkoły </t>
  </si>
  <si>
    <t xml:space="preserve">Środki pieniężne oznaczają stan środków na rachunkach bankowych ZFŚS </t>
  </si>
  <si>
    <t xml:space="preserve">sporządził: K. Gnieździłow tel. 34 3706329</t>
  </si>
  <si>
    <t xml:space="preserve">Dyrektor: </t>
  </si>
  <si>
    <t xml:space="preserve">Dorota Jarzębska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</si>
</sst>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@"/>
  </numFmts>
  <fonts count="6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0"/>
      <name val="Arial"/>
      <family val="2"/>
      <charset val="238"/>
    </font>
    <font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3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4" fillId="0" borderId="3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4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0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0" xfId="2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4" fillId="0" borderId="0" xfId="2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Explanatory Text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F4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1" activeCellId="0" sqref="E11"/>
    </sheetView>
  </sheetViews>
  <sheetFormatPr defaultColWidth="9.453125" defaultRowHeight="13.2" zeroHeight="false" outlineLevelRow="0" outlineLevelCol="0"/>
  <cols>
    <col collapsed="false" customWidth="true" hidden="false" outlineLevel="0" max="1" min="1" style="0" width="5.01"/>
    <col collapsed="false" customWidth="true" hidden="false" outlineLevel="0" max="2" min="2" style="0" width="0.11"/>
    <col collapsed="false" customWidth="true" hidden="false" outlineLevel="0" max="3" min="3" style="0" width="33.33"/>
    <col collapsed="false" customWidth="true" hidden="false" outlineLevel="0" max="4" min="4" style="0" width="11.66"/>
    <col collapsed="false" customWidth="true" hidden="false" outlineLevel="0" max="5" min="5" style="1" width="13.33"/>
    <col collapsed="false" customWidth="true" hidden="false" outlineLevel="0" max="6" min="6" style="0" width="10.99"/>
  </cols>
  <sheetData>
    <row r="2" customFormat="false" ht="29.25" hidden="false" customHeight="true" outlineLevel="0" collapsed="false">
      <c r="C2" s="0" t="s">
        <v>0</v>
      </c>
    </row>
    <row r="3" customFormat="false" ht="89.7" hidden="false" customHeight="true" outlineLevel="0" collapsed="false">
      <c r="A3" s="2" t="s">
        <v>1</v>
      </c>
      <c r="B3" s="2"/>
      <c r="C3" s="2" t="s">
        <v>2</v>
      </c>
      <c r="D3" s="2" t="s">
        <v>3</v>
      </c>
      <c r="E3" s="3" t="s">
        <v>4</v>
      </c>
      <c r="F3" s="2" t="s">
        <v>5</v>
      </c>
    </row>
    <row r="4" customFormat="false" ht="13.2" hidden="false" customHeight="false" outlineLevel="0" collapsed="false">
      <c r="A4" s="4" t="n">
        <v>1</v>
      </c>
      <c r="B4" s="4"/>
      <c r="C4" s="4" t="n">
        <v>2</v>
      </c>
      <c r="D4" s="5" t="n">
        <v>3</v>
      </c>
      <c r="E4" s="6" t="n">
        <v>4</v>
      </c>
      <c r="F4" s="5" t="n">
        <v>5</v>
      </c>
    </row>
    <row r="5" customFormat="false" ht="13.2" hidden="false" customHeight="false" outlineLevel="0" collapsed="false">
      <c r="A5" s="7" t="s">
        <v>6</v>
      </c>
      <c r="B5" s="7"/>
      <c r="C5" s="7"/>
      <c r="D5" s="8" t="n">
        <f aca="false">(D6+D7+D21+D22+D23)</f>
        <v>1173984</v>
      </c>
      <c r="E5" s="8" t="n">
        <f aca="false">(E6+E7+E21+E22+E23)</f>
        <v>1143334</v>
      </c>
      <c r="F5" s="8" t="n">
        <f aca="false">(E5-D5)</f>
        <v>-30650</v>
      </c>
    </row>
    <row r="6" customFormat="false" ht="21.75" hidden="false" customHeight="true" outlineLevel="0" collapsed="false">
      <c r="A6" s="9" t="s">
        <v>7</v>
      </c>
      <c r="B6" s="9"/>
      <c r="C6" s="10" t="s">
        <v>8</v>
      </c>
      <c r="D6" s="8"/>
      <c r="E6" s="8"/>
      <c r="F6" s="8" t="n">
        <f aca="false">(E6-D6)</f>
        <v>0</v>
      </c>
    </row>
    <row r="7" customFormat="false" ht="27.75" hidden="false" customHeight="true" outlineLevel="0" collapsed="false">
      <c r="A7" s="9" t="s">
        <v>9</v>
      </c>
      <c r="B7" s="9"/>
      <c r="C7" s="10" t="s">
        <v>10</v>
      </c>
      <c r="D7" s="8" t="n">
        <f aca="false">(D8+D19+D20)</f>
        <v>1173984</v>
      </c>
      <c r="E7" s="8" t="n">
        <f aca="false">(E8+E19+E20)</f>
        <v>1143334</v>
      </c>
      <c r="F7" s="8" t="n">
        <f aca="false">(E7-D7)</f>
        <v>-30650</v>
      </c>
    </row>
    <row r="8" customFormat="false" ht="23.25" hidden="false" customHeight="true" outlineLevel="0" collapsed="false">
      <c r="A8" s="11" t="s">
        <v>11</v>
      </c>
      <c r="B8" s="11"/>
      <c r="C8" s="12" t="s">
        <v>12</v>
      </c>
      <c r="D8" s="13" t="n">
        <v>1173984</v>
      </c>
      <c r="E8" s="13" t="n">
        <f aca="false">SUM(E9:E18)</f>
        <v>1143334</v>
      </c>
      <c r="F8" s="8" t="n">
        <f aca="false">(E8-D8)</f>
        <v>-30650</v>
      </c>
    </row>
    <row r="9" customFormat="false" ht="13.2" hidden="false" customHeight="false" outlineLevel="0" collapsed="false">
      <c r="A9" s="11" t="s">
        <v>13</v>
      </c>
      <c r="B9" s="11"/>
      <c r="C9" s="12" t="s">
        <v>14</v>
      </c>
      <c r="D9" s="13" t="n">
        <v>470000</v>
      </c>
      <c r="E9" s="13" t="n">
        <v>470000</v>
      </c>
      <c r="F9" s="8" t="n">
        <f aca="false">(E9-D9)</f>
        <v>0</v>
      </c>
    </row>
    <row r="10" customFormat="false" ht="19.5" hidden="false" customHeight="true" outlineLevel="0" collapsed="false">
      <c r="A10" s="11" t="s">
        <v>15</v>
      </c>
      <c r="B10" s="11"/>
      <c r="C10" s="12" t="s">
        <v>16</v>
      </c>
      <c r="D10" s="13" t="n">
        <v>659746</v>
      </c>
      <c r="E10" s="13" t="n">
        <v>634371</v>
      </c>
      <c r="F10" s="8" t="n">
        <f aca="false">(E10-D10)</f>
        <v>-25375</v>
      </c>
    </row>
    <row r="11" customFormat="false" ht="21" hidden="false" customHeight="true" outlineLevel="0" collapsed="false">
      <c r="A11" s="11" t="s">
        <v>17</v>
      </c>
      <c r="B11" s="11"/>
      <c r="C11" s="12" t="s">
        <v>18</v>
      </c>
      <c r="D11" s="13" t="n">
        <v>42238</v>
      </c>
      <c r="E11" s="13" t="n">
        <v>37963</v>
      </c>
      <c r="F11" s="8" t="n">
        <f aca="false">(E11-D11)</f>
        <v>-4275</v>
      </c>
    </row>
    <row r="12" customFormat="false" ht="18" hidden="false" customHeight="true" outlineLevel="0" collapsed="false">
      <c r="A12" s="11" t="s">
        <v>19</v>
      </c>
      <c r="B12" s="11"/>
      <c r="C12" s="12" t="s">
        <v>20</v>
      </c>
      <c r="D12" s="13" t="n">
        <v>0</v>
      </c>
      <c r="E12" s="13" t="n">
        <v>0</v>
      </c>
      <c r="F12" s="8" t="n">
        <f aca="false">(E12-D12)</f>
        <v>0</v>
      </c>
    </row>
    <row r="13" customFormat="false" ht="25.5" hidden="false" customHeight="true" outlineLevel="0" collapsed="false">
      <c r="A13" s="11" t="s">
        <v>21</v>
      </c>
      <c r="B13" s="11"/>
      <c r="C13" s="12" t="s">
        <v>22</v>
      </c>
      <c r="D13" s="13" t="n">
        <v>0</v>
      </c>
      <c r="E13" s="13" t="n">
        <v>0</v>
      </c>
      <c r="F13" s="8" t="n">
        <f aca="false">(E13-D13)</f>
        <v>0</v>
      </c>
    </row>
    <row r="14" customFormat="false" ht="25.5" hidden="false" customHeight="true" outlineLevel="0" collapsed="false">
      <c r="A14" s="11" t="s">
        <v>23</v>
      </c>
      <c r="B14" s="11"/>
      <c r="C14" s="12" t="s">
        <v>24</v>
      </c>
      <c r="D14" s="13" t="n">
        <v>0</v>
      </c>
      <c r="E14" s="13" t="n">
        <v>0</v>
      </c>
      <c r="F14" s="8" t="n">
        <f aca="false">(E14-D14)</f>
        <v>0</v>
      </c>
    </row>
    <row r="15" customFormat="false" ht="19.5" hidden="false" customHeight="true" outlineLevel="0" collapsed="false">
      <c r="A15" s="11" t="s">
        <v>25</v>
      </c>
      <c r="B15" s="11"/>
      <c r="C15" s="12" t="s">
        <v>26</v>
      </c>
      <c r="D15" s="13" t="n">
        <v>2000</v>
      </c>
      <c r="E15" s="13" t="n">
        <v>1000</v>
      </c>
      <c r="F15" s="8" t="n">
        <f aca="false">(E15-D15)</f>
        <v>-1000</v>
      </c>
    </row>
    <row r="16" customFormat="false" ht="22.5" hidden="false" customHeight="true" outlineLevel="0" collapsed="false">
      <c r="A16" s="11" t="s">
        <v>27</v>
      </c>
      <c r="B16" s="11"/>
      <c r="C16" s="12" t="s">
        <v>28</v>
      </c>
      <c r="D16" s="13" t="n">
        <v>0</v>
      </c>
      <c r="E16" s="13" t="n">
        <v>0</v>
      </c>
      <c r="F16" s="8" t="n">
        <f aca="false">(E16-D16)</f>
        <v>0</v>
      </c>
    </row>
    <row r="17" customFormat="false" ht="33" hidden="false" customHeight="true" outlineLevel="0" collapsed="false">
      <c r="A17" s="11" t="s">
        <v>29</v>
      </c>
      <c r="B17" s="11"/>
      <c r="C17" s="12" t="s">
        <v>30</v>
      </c>
      <c r="D17" s="13" t="n">
        <v>0</v>
      </c>
      <c r="E17" s="13" t="n">
        <v>0</v>
      </c>
      <c r="F17" s="8" t="n">
        <f aca="false">(E17-D17)</f>
        <v>0</v>
      </c>
    </row>
    <row r="18" customFormat="false" ht="13.2" hidden="false" customHeight="false" outlineLevel="0" collapsed="false">
      <c r="A18" s="11" t="s">
        <v>31</v>
      </c>
      <c r="B18" s="11"/>
      <c r="C18" s="12" t="s">
        <v>32</v>
      </c>
      <c r="D18" s="13"/>
      <c r="E18" s="13"/>
      <c r="F18" s="8" t="n">
        <f aca="false">(E18-D18)</f>
        <v>0</v>
      </c>
    </row>
    <row r="19" customFormat="false" ht="25.5" hidden="false" customHeight="true" outlineLevel="0" collapsed="false">
      <c r="A19" s="11" t="s">
        <v>33</v>
      </c>
      <c r="B19" s="11"/>
      <c r="C19" s="12" t="s">
        <v>34</v>
      </c>
      <c r="D19" s="13" t="n">
        <v>0</v>
      </c>
      <c r="E19" s="13"/>
      <c r="F19" s="8" t="n">
        <f aca="false">(E19-D19)</f>
        <v>0</v>
      </c>
    </row>
    <row r="20" customFormat="false" ht="29.25" hidden="false" customHeight="true" outlineLevel="0" collapsed="false">
      <c r="A20" s="11" t="s">
        <v>35</v>
      </c>
      <c r="B20" s="11"/>
      <c r="C20" s="12" t="s">
        <v>36</v>
      </c>
      <c r="D20" s="13" t="n">
        <v>0</v>
      </c>
      <c r="E20" s="13" t="n">
        <v>0</v>
      </c>
      <c r="F20" s="8" t="n">
        <f aca="false">(E20-D20)</f>
        <v>0</v>
      </c>
    </row>
    <row r="21" customFormat="false" ht="28.5" hidden="false" customHeight="true" outlineLevel="0" collapsed="false">
      <c r="A21" s="9" t="s">
        <v>37</v>
      </c>
      <c r="B21" s="9"/>
      <c r="C21" s="10" t="s">
        <v>38</v>
      </c>
      <c r="D21" s="8" t="n">
        <v>0</v>
      </c>
      <c r="E21" s="13" t="n">
        <v>0</v>
      </c>
      <c r="F21" s="8" t="n">
        <f aca="false">(E21-D21)</f>
        <v>0</v>
      </c>
    </row>
    <row r="22" customFormat="false" ht="42.75" hidden="false" customHeight="true" outlineLevel="0" collapsed="false">
      <c r="A22" s="9" t="s">
        <v>39</v>
      </c>
      <c r="B22" s="9"/>
      <c r="C22" s="10" t="s">
        <v>40</v>
      </c>
      <c r="D22" s="8" t="n">
        <v>0</v>
      </c>
      <c r="E22" s="13" t="n">
        <v>0</v>
      </c>
      <c r="F22" s="8" t="n">
        <f aca="false">(E22-D22)</f>
        <v>0</v>
      </c>
    </row>
    <row r="23" customFormat="false" ht="39" hidden="false" customHeight="true" outlineLevel="0" collapsed="false">
      <c r="A23" s="9" t="s">
        <v>41</v>
      </c>
      <c r="B23" s="9"/>
      <c r="C23" s="10" t="s">
        <v>42</v>
      </c>
      <c r="D23" s="8" t="n">
        <v>0</v>
      </c>
      <c r="E23" s="8" t="n">
        <v>0</v>
      </c>
      <c r="F23" s="8" t="n">
        <f aca="false">(E23-D23)</f>
        <v>0</v>
      </c>
    </row>
    <row r="24" customFormat="false" ht="13.2" hidden="false" customHeight="false" outlineLevel="0" collapsed="false">
      <c r="A24" s="7" t="s">
        <v>43</v>
      </c>
      <c r="B24" s="7"/>
      <c r="C24" s="7"/>
      <c r="D24" s="8" t="n">
        <f aca="false">SUM(D25:D29)</f>
        <v>17544</v>
      </c>
      <c r="E24" s="8" t="n">
        <f aca="false">SUM(E25:E29)</f>
        <v>11324</v>
      </c>
      <c r="F24" s="8" t="n">
        <f aca="false">(E24-D24)</f>
        <v>-6220</v>
      </c>
    </row>
    <row r="25" customFormat="false" ht="13.2" hidden="false" customHeight="false" outlineLevel="0" collapsed="false">
      <c r="A25" s="14" t="n">
        <v>1</v>
      </c>
      <c r="B25" s="15" t="s">
        <v>44</v>
      </c>
      <c r="C25" s="15"/>
      <c r="D25" s="13" t="n">
        <v>1421</v>
      </c>
      <c r="E25" s="13" t="n">
        <v>2269</v>
      </c>
      <c r="F25" s="8" t="n">
        <f aca="false">(E25-D25)</f>
        <v>848</v>
      </c>
    </row>
    <row r="26" customFormat="false" ht="13.2" hidden="false" customHeight="false" outlineLevel="0" collapsed="false">
      <c r="A26" s="14" t="n">
        <v>2</v>
      </c>
      <c r="B26" s="15" t="s">
        <v>45</v>
      </c>
      <c r="C26" s="15"/>
      <c r="D26" s="13" t="n">
        <v>15193</v>
      </c>
      <c r="E26" s="13" t="n">
        <v>7595</v>
      </c>
      <c r="F26" s="8" t="n">
        <f aca="false">(E26-D26)</f>
        <v>-7598</v>
      </c>
    </row>
    <row r="27" customFormat="false" ht="13.2" hidden="false" customHeight="false" outlineLevel="0" collapsed="false">
      <c r="A27" s="14" t="n">
        <v>3</v>
      </c>
      <c r="B27" s="15" t="s">
        <v>46</v>
      </c>
      <c r="C27" s="15"/>
      <c r="D27" s="13" t="n">
        <v>930</v>
      </c>
      <c r="E27" s="13" t="n">
        <v>1460</v>
      </c>
      <c r="F27" s="8" t="n">
        <f aca="false">(E27-D27)</f>
        <v>530</v>
      </c>
    </row>
    <row r="28" customFormat="false" ht="13.2" hidden="false" customHeight="false" outlineLevel="0" collapsed="false">
      <c r="A28" s="14" t="n">
        <v>4</v>
      </c>
      <c r="B28" s="15" t="s">
        <v>47</v>
      </c>
      <c r="C28" s="15"/>
      <c r="D28" s="13" t="n">
        <v>0</v>
      </c>
      <c r="E28" s="13" t="n">
        <v>0</v>
      </c>
      <c r="F28" s="8" t="n">
        <f aca="false">(E28-D28)</f>
        <v>0</v>
      </c>
    </row>
    <row r="29" customFormat="false" ht="13.2" hidden="false" customHeight="false" outlineLevel="0" collapsed="false">
      <c r="A29" s="14" t="n">
        <v>5</v>
      </c>
      <c r="B29" s="15" t="s">
        <v>48</v>
      </c>
      <c r="C29" s="15"/>
      <c r="D29" s="13" t="n">
        <v>0</v>
      </c>
      <c r="E29" s="13" t="n">
        <v>0</v>
      </c>
      <c r="F29" s="8" t="n">
        <f aca="false">(E29-D29)</f>
        <v>0</v>
      </c>
    </row>
    <row r="30" customFormat="false" ht="18.75" hidden="false" customHeight="true" outlineLevel="0" collapsed="false">
      <c r="A30" s="7" t="s">
        <v>49</v>
      </c>
      <c r="B30" s="7"/>
      <c r="C30" s="7"/>
      <c r="D30" s="8" t="n">
        <f aca="false">(D5+D24)</f>
        <v>1191528</v>
      </c>
      <c r="E30" s="8" t="n">
        <f aca="false">(E5+E24)</f>
        <v>1154658</v>
      </c>
      <c r="F30" s="8" t="n">
        <f aca="false">(E30-D30)</f>
        <v>-36870</v>
      </c>
    </row>
    <row r="31" customFormat="false" ht="18.75" hidden="false" customHeight="true" outlineLevel="0" collapsed="false">
      <c r="A31" s="16"/>
      <c r="B31" s="16"/>
      <c r="C31" s="16"/>
      <c r="D31" s="17"/>
      <c r="E31" s="17"/>
      <c r="F31" s="17"/>
    </row>
    <row r="32" customFormat="false" ht="18.75" hidden="false" customHeight="true" outlineLevel="0" collapsed="false">
      <c r="A32" s="0" t="s">
        <v>50</v>
      </c>
      <c r="C32" s="1"/>
    </row>
    <row r="33" customFormat="false" ht="14.25" hidden="false" customHeight="true" outlineLevel="0" collapsed="false">
      <c r="A33" s="0" t="s">
        <v>51</v>
      </c>
      <c r="C33" s="1"/>
    </row>
    <row r="34" customFormat="false" ht="13.2" hidden="false" customHeight="false" outlineLevel="0" collapsed="false">
      <c r="A34" s="0" t="s">
        <v>52</v>
      </c>
      <c r="C34" s="1"/>
    </row>
    <row r="35" customFormat="false" ht="13.2" hidden="false" customHeight="false" outlineLevel="0" collapsed="false">
      <c r="A35" s="0" t="s">
        <v>53</v>
      </c>
      <c r="C35" s="1"/>
    </row>
    <row r="36" customFormat="false" ht="13.2" hidden="false" customHeight="false" outlineLevel="0" collapsed="false">
      <c r="A36" s="0" t="s">
        <v>54</v>
      </c>
      <c r="C36" s="1"/>
    </row>
    <row r="37" customFormat="false" ht="13.2" hidden="false" customHeight="false" outlineLevel="0" collapsed="false">
      <c r="A37" s="0" t="s">
        <v>55</v>
      </c>
      <c r="C37" s="1"/>
    </row>
    <row r="39" customFormat="false" ht="13.2" hidden="false" customHeight="false" outlineLevel="0" collapsed="false">
      <c r="C39" s="18" t="s">
        <v>56</v>
      </c>
      <c r="D39" s="0" t="s">
        <v>57</v>
      </c>
      <c r="E39" s="1" t="s">
        <v>58</v>
      </c>
    </row>
    <row r="49" customFormat="false" ht="13.2" hidden="false" customHeight="false" outlineLevel="0" collapsed="false">
      <c r="C49" s="18"/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B25:C25"/>
    <mergeCell ref="B26:C26"/>
    <mergeCell ref="B27:C27"/>
    <mergeCell ref="B28:C28"/>
    <mergeCell ref="B29:C29"/>
    <mergeCell ref="A30:C3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79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453125" defaultRowHeight="13.2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453125" defaultRowHeight="13.2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34476</TotalTime>
  <Application>LibreOffice/7.1.1.2$Windows_X86_64 LibreOffice_project/fe0b08f4af1bacafe4c7ecc87ce55bb426164676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2019-02-06T11:36:34Z</dcterms:created>
  <dc:creator>Konrad Kwiatkowski</dc:creator>
  <dc:description/>
  <dc:language>pl-PL</dc:language>
  <cp:lastModifiedBy>Katarzyna Gnieździłow</cp:lastModifiedBy>
  <cp:lastPrinted>2024-01-30T08:23:17Z</cp:lastPrinted>
  <dcterms:modified xsi:type="dcterms:W3CDTF">2024-01-30T09:07:46Z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