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P2\mienie Nadroska\"/>
    </mc:Choice>
  </mc:AlternateContent>
  <xr:revisionPtr revIDLastSave="0" documentId="13_ncr:1_{0F50D8FF-26FB-46B9-B373-BADA0069192C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<sst xmlns="http://schemas.openxmlformats.org/spreadsheetml/2006/main" count="53" uniqueCount="53">
  <si>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</si>
  <si>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</si>
  <si>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</si>
  <si>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</si>
  <si>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</si>
  <si>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</si>
  <si>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</si>
  <si>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</si>
  <si>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</si>
  <si>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</si>
  <si>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</si>
  <si>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</si>
  <si>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</si>
  <si>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</si>
  <si>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</si>
  <si>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</si>
  <si>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</si>
  <si>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</si>
  <si>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</si>
  <si>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</si>
  <si>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</si>
  <si>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</si>
  <si>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</si>
  <si>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</si>
  <si>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</si>
  <si>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</si>
  <si>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</si>
  <si>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</si>
  <si>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</si>
  <si>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</si>
  <si>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</si>
  <si>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</si>
  <si>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</si>
  <si>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</si>
  <si>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</si>
  <si>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</si>
  <si>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</si>
  <si>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</si>
  <si>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</si>
  <si>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</si>
  <si>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</si>
  <si>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</si>
  <si>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</si>
  <si>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</si>
  <si>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</si>
  <si>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</si>
  <si>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</si>
  <si>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</si>
  <si>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</si>
  <si>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Wartość  netto na dzień 31.12.2022r.      ( w zł )</t>
  </si>
  <si>
    <t>Wartość netto na dzień 31.12.2023r.           ( w zł )</t>
  </si>
  <si>
    <t>Częstochowa dn 7.02.2024</t>
  </si>
  <si>
    <t>Zmniejszenie wartości netto w pozycjach  1,2  ,1.6 , 1,8 wynika z odpisów amortyzacyjnych za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</si>
</sst>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3" fontId="3" fillId="0" borderId="1" xfId="1" applyNumberForma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1" applyBorder="1" applyAlignment="1">
      <alignment horizontal="left" vertical="center"/>
    </xf>
    <xf numFmtId="3" fontId="3" fillId="0" borderId="1" xfId="1" applyNumberForma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0" fontId="3" fillId="0" borderId="4" xfId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tabSelected="1" topLeftCell="A21" zoomScaleNormal="100" workbookViewId="0">
      <selection activeCell="E26" sqref="E26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customWidth="1"/>
    <col min="5" max="5" width="12" customWidth="1"/>
    <col min="6" max="6" width="11.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7" t="s">
        <v>1</v>
      </c>
      <c r="B3" s="17"/>
      <c r="C3" s="2" t="s">
        <v>2</v>
      </c>
      <c r="D3" s="2" t="s">
        <v>49</v>
      </c>
      <c r="E3" s="2" t="s">
        <v>50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5">
        <f>(D6+D7+D21+D22+D23)</f>
        <v>12665934</v>
      </c>
      <c r="E5" s="5">
        <f>(E6+E7+E21+E22+E23)</f>
        <v>12293127</v>
      </c>
      <c r="F5" s="5">
        <f t="shared" ref="F5:F30" si="0">(E5-D5)</f>
        <v>-372807</v>
      </c>
    </row>
    <row r="6" spans="1:6" ht="21.75" customHeight="1">
      <c r="A6" s="16" t="s">
        <v>5</v>
      </c>
      <c r="B6" s="16"/>
      <c r="C6" s="6" t="s">
        <v>6</v>
      </c>
      <c r="D6" s="5"/>
      <c r="E6" s="5"/>
      <c r="F6" s="5">
        <f t="shared" si="0"/>
        <v>0</v>
      </c>
    </row>
    <row r="7" spans="1:6" ht="27.75" customHeight="1">
      <c r="A7" s="16" t="s">
        <v>7</v>
      </c>
      <c r="B7" s="16"/>
      <c r="C7" s="6" t="s">
        <v>8</v>
      </c>
      <c r="D7" s="5">
        <f>(D8+D19+D20)</f>
        <v>12665934</v>
      </c>
      <c r="E7" s="5">
        <f>(E8+E19+E20)</f>
        <v>12293127</v>
      </c>
      <c r="F7" s="5">
        <f t="shared" si="0"/>
        <v>-372807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12665934</v>
      </c>
      <c r="E8" s="9">
        <f>SUM(E9:E18)</f>
        <v>12293127</v>
      </c>
      <c r="F8" s="5">
        <f t="shared" si="0"/>
        <v>-372807</v>
      </c>
    </row>
    <row r="9" spans="1:6">
      <c r="A9" s="15" t="s">
        <v>11</v>
      </c>
      <c r="B9" s="15"/>
      <c r="C9" s="8" t="s">
        <v>12</v>
      </c>
      <c r="D9" s="10">
        <v>2814820</v>
      </c>
      <c r="E9" s="10">
        <v>2814820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10">
        <v>9265337</v>
      </c>
      <c r="E10" s="10">
        <v>8930013</v>
      </c>
      <c r="F10" s="5">
        <f t="shared" si="0"/>
        <v>-335324</v>
      </c>
    </row>
    <row r="11" spans="1:6" ht="21" customHeight="1">
      <c r="A11" s="15" t="s">
        <v>15</v>
      </c>
      <c r="B11" s="15"/>
      <c r="C11" s="8" t="s">
        <v>16</v>
      </c>
      <c r="D11" s="10">
        <v>565132</v>
      </c>
      <c r="E11" s="10">
        <v>536167</v>
      </c>
      <c r="F11" s="5">
        <f t="shared" si="0"/>
        <v>-28965</v>
      </c>
    </row>
    <row r="12" spans="1:6" ht="18" customHeight="1">
      <c r="A12" s="15" t="s">
        <v>17</v>
      </c>
      <c r="B12" s="15"/>
      <c r="C12" s="8" t="s">
        <v>18</v>
      </c>
      <c r="D12" s="10"/>
      <c r="E12" s="10"/>
      <c r="F12" s="5">
        <f t="shared" si="0"/>
        <v>0</v>
      </c>
    </row>
    <row r="13" spans="1:6" ht="22.35" customHeight="1">
      <c r="A13" s="15" t="s">
        <v>19</v>
      </c>
      <c r="B13" s="15"/>
      <c r="C13" s="8" t="s">
        <v>20</v>
      </c>
      <c r="D13" s="10">
        <v>0</v>
      </c>
      <c r="E13" s="10"/>
      <c r="F13" s="5">
        <f t="shared" si="0"/>
        <v>0</v>
      </c>
    </row>
    <row r="14" spans="1:6" ht="20.100000000000001" customHeight="1">
      <c r="A14" s="15" t="s">
        <v>21</v>
      </c>
      <c r="B14" s="15"/>
      <c r="C14" s="8" t="s">
        <v>22</v>
      </c>
      <c r="D14" s="10"/>
      <c r="E14" s="10"/>
      <c r="F14" s="5">
        <f t="shared" si="0"/>
        <v>0</v>
      </c>
    </row>
    <row r="15" spans="1:6" ht="19.5" customHeight="1">
      <c r="A15" s="15" t="s">
        <v>23</v>
      </c>
      <c r="B15" s="15"/>
      <c r="C15" s="8" t="s">
        <v>24</v>
      </c>
      <c r="D15" s="10">
        <v>16795</v>
      </c>
      <c r="E15" s="10">
        <v>10477</v>
      </c>
      <c r="F15" s="5">
        <f t="shared" si="0"/>
        <v>-6318</v>
      </c>
    </row>
    <row r="16" spans="1:6" ht="22.5" customHeight="1">
      <c r="A16" s="15" t="s">
        <v>25</v>
      </c>
      <c r="B16" s="15"/>
      <c r="C16" s="8" t="s">
        <v>26</v>
      </c>
      <c r="D16" s="10"/>
      <c r="E16" s="10"/>
      <c r="F16" s="5">
        <f t="shared" si="0"/>
        <v>0</v>
      </c>
    </row>
    <row r="17" spans="1:6" ht="26.85" customHeight="1">
      <c r="A17" s="15" t="s">
        <v>27</v>
      </c>
      <c r="B17" s="15"/>
      <c r="C17" s="8" t="s">
        <v>28</v>
      </c>
      <c r="D17" s="10">
        <v>3850</v>
      </c>
      <c r="E17" s="10">
        <v>1650</v>
      </c>
      <c r="F17" s="5">
        <f t="shared" si="0"/>
        <v>-2200</v>
      </c>
    </row>
    <row r="18" spans="1:6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6" ht="25.5" customHeight="1">
      <c r="A19" s="15" t="s">
        <v>31</v>
      </c>
      <c r="B19" s="15"/>
      <c r="C19" s="8" t="s">
        <v>32</v>
      </c>
      <c r="D19" s="9"/>
      <c r="E19" s="10"/>
      <c r="F19" s="5">
        <f t="shared" si="0"/>
        <v>0</v>
      </c>
    </row>
    <row r="20" spans="1:6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6" ht="28.5" customHeight="1">
      <c r="A21" s="16" t="s">
        <v>35</v>
      </c>
      <c r="B21" s="16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6" ht="33.6" customHeight="1">
      <c r="A22" s="16" t="s">
        <v>37</v>
      </c>
      <c r="B22" s="16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6" ht="31.35" customHeight="1">
      <c r="A23" s="16" t="s">
        <v>39</v>
      </c>
      <c r="B23" s="16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3" t="s">
        <v>41</v>
      </c>
      <c r="B24" s="13"/>
      <c r="C24" s="13"/>
      <c r="D24" s="5">
        <f>SUM(D25:D29)</f>
        <v>97015</v>
      </c>
      <c r="E24" s="5">
        <f>SUM(E25:E29)</f>
        <v>165522</v>
      </c>
      <c r="F24" s="5">
        <f t="shared" si="0"/>
        <v>68507</v>
      </c>
    </row>
    <row r="25" spans="1:6">
      <c r="A25" s="11">
        <v>1</v>
      </c>
      <c r="B25" s="14" t="s">
        <v>42</v>
      </c>
      <c r="C25" s="14"/>
      <c r="D25" s="10"/>
      <c r="E25" s="10">
        <v>4113</v>
      </c>
      <c r="F25" s="5">
        <f t="shared" si="0"/>
        <v>4113</v>
      </c>
    </row>
    <row r="26" spans="1:6">
      <c r="A26" s="11">
        <v>2</v>
      </c>
      <c r="B26" s="14" t="s">
        <v>43</v>
      </c>
      <c r="C26" s="14"/>
      <c r="D26" s="10">
        <v>34396</v>
      </c>
      <c r="E26" s="10">
        <v>31258</v>
      </c>
      <c r="F26" s="5">
        <f t="shared" si="0"/>
        <v>-3138</v>
      </c>
    </row>
    <row r="27" spans="1:6">
      <c r="A27" s="11">
        <v>3</v>
      </c>
      <c r="B27" s="14" t="s">
        <v>44</v>
      </c>
      <c r="C27" s="14"/>
      <c r="D27" s="10">
        <v>62619</v>
      </c>
      <c r="E27" s="10">
        <v>130151</v>
      </c>
      <c r="F27" s="5">
        <f t="shared" si="0"/>
        <v>67532</v>
      </c>
    </row>
    <row r="28" spans="1:6">
      <c r="A28" s="11">
        <v>4</v>
      </c>
      <c r="B28" s="14" t="s">
        <v>45</v>
      </c>
      <c r="C28" s="14"/>
      <c r="D28" s="9"/>
      <c r="E28" s="10"/>
      <c r="F28" s="5">
        <f t="shared" si="0"/>
        <v>0</v>
      </c>
    </row>
    <row r="29" spans="1:6">
      <c r="A29" s="11">
        <v>5</v>
      </c>
      <c r="B29" s="14" t="s">
        <v>46</v>
      </c>
      <c r="C29" s="14"/>
      <c r="D29" s="9"/>
      <c r="E29" s="10"/>
      <c r="F29" s="5">
        <f t="shared" si="0"/>
        <v>0</v>
      </c>
    </row>
    <row r="30" spans="1:6" ht="18.75" customHeight="1">
      <c r="A30" s="13" t="s">
        <v>47</v>
      </c>
      <c r="B30" s="13"/>
      <c r="C30" s="13"/>
      <c r="D30" s="5">
        <f>(D5+D24)</f>
        <v>12762949</v>
      </c>
      <c r="E30" s="5">
        <f>(E5+E24)</f>
        <v>12458649</v>
      </c>
      <c r="F30" s="5">
        <f t="shared" si="0"/>
        <v>-304300</v>
      </c>
    </row>
    <row r="31" spans="1:6">
      <c r="C31" t="s">
        <v>51</v>
      </c>
    </row>
    <row r="32" spans="1:6">
      <c r="C32" t="s">
        <v>48</v>
      </c>
    </row>
    <row r="33" spans="3:3" ht="38.25">
      <c r="C33" s="12" t="s">
        <v>52</v>
      </c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Kamala</cp:lastModifiedBy>
  <cp:revision>9</cp:revision>
  <cp:lastPrinted>2019-02-14T10:54:07Z</cp:lastPrinted>
  <dcterms:created xsi:type="dcterms:W3CDTF">2013-01-21T10:52:06Z</dcterms:created>
  <dcterms:modified xsi:type="dcterms:W3CDTF">2024-02-06T10:35:05Z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