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U:\SP2\mienie Nadroska\"/>
    </mc:Choice>
  </mc:AlternateContent>
  <xr:revisionPtr revIDLastSave="0" documentId="13_ncr:1_{EB2B8050-FDE4-4FFA-9FD1-00CCC6CEE584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Arkusz1" sheetId="1" r:id="rId1"/>
    <sheet name="Arkusz2" sheetId="2" r:id="rId2"/>
    <sheet name="Arkusz3" sheetId="3" r:id="rId3"/>
  </sheets>
  <calcPr calcId="18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29" i="1" l="1"/>
  <c r="F28" i="1"/>
  <c r="F27" i="1"/>
  <c r="F26" i="1"/>
  <c r="F25" i="1"/>
  <c r="E24" i="1"/>
  <c r="D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E8" i="1"/>
  <c r="E7" i="1" s="1"/>
  <c r="D8" i="1"/>
  <c r="D7" i="1" s="1"/>
  <c r="D5" i="1" s="1"/>
  <c r="F6" i="1"/>
  <c r="F24" i="1" l="1"/>
  <c r="D30" i="1"/>
  <c r="F7" i="1"/>
  <c r="E5" i="1"/>
  <c r="F8" i="1"/>
  <c r="F5" i="1" l="1"/>
  <c r="E30" i="1"/>
  <c r="F30" i="1" s="1"/>
</calcChain>
</file>

<file path=xl/sharedStrings.xml><?xml version="1.0" encoding="utf-8"?>
<sst xmlns="http://schemas.openxmlformats.org/spreadsheetml/2006/main" count="53" uniqueCount="53">
  <si>
    <t>Szkoła Podstawowa nr 2</t>
  </si>
  <si>
    <t>Lp</t>
  </si>
  <si>
    <t xml:space="preserve">
Wyszczególnienie</t>
  </si>
  <si>
    <t>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</si>
  <si>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</si>
  <si>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</si>
  <si>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</si>
  <si>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</si>
  <si>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</si>
  <si>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</si>
  <si>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</si>
  <si>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</si>
  <si>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</si>
  <si>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</si>
  <si>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</si>
  <si>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</si>
  <si>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</si>
  <si>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</si>
  <si>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</si>
  <si>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</si>
  <si>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</si>
  <si>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</si>
  <si>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</si>
  <si>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</si>
  <si>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</si>
  <si>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</si>
  <si>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</si>
  <si>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</si>
  <si>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</si>
  <si>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</si>
  <si>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</si>
  <si>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</si>
  <si>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</si>
  <si>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</si>
  <si>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</si>
  <si>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</si>
  <si>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</si>
  <si>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</si>
  <si>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</si>
  <si>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</si>
  <si>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</si>
  <si>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</si>
  <si>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</si>
  <si>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</si>
  <si>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</si>
  <si>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</si>
  <si>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</si>
  <si>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</si>
  <si>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Sporządził: Monika Kamala tel. 34 3706 325</t>
  </si>
  <si>
    <t>Częstochowa dn 11,02,2025</t>
  </si>
  <si>
    <t>Wartość  netto na dzień 31.12.2023r.      ( w zł )</t>
  </si>
  <si>
    <t>Wartość netto na dzień 31.12.2024r.           ( w zł )</t>
  </si>
  <si>
    <t>Zmniejszenie wartości netto w pozycjach  1,2  ,1.6 ,  wynika z odpisów amortyzacyjnych za rok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</si>
</sst>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rgb="FF000000"/>
      <name val="Czcionka tekstu podstawowego"/>
      <family val="2"/>
      <charset val="238"/>
    </font>
    <font>
      <b/>
      <sz val="12"/>
      <color rgb="FF000000"/>
      <name val="Czcionka tekstu podstawowego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20">
    <xf numFmtId="0" fontId="0" fillId="0" borderId="0" xfId="0"/>
    <xf numFmtId="0" fontId="1" fillId="0" borderId="0" xfId="0" applyFont="1"/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wrapText="1"/>
    </xf>
    <xf numFmtId="0" fontId="2" fillId="0" borderId="3" xfId="1" applyFont="1" applyBorder="1" applyAlignment="1">
      <alignment horizontal="left" vertical="center" wrapText="1"/>
    </xf>
    <xf numFmtId="49" fontId="3" fillId="0" borderId="1" xfId="1" applyNumberFormat="1" applyBorder="1" applyAlignment="1">
      <alignment horizontal="left" vertical="center"/>
    </xf>
    <xf numFmtId="0" fontId="3" fillId="0" borderId="3" xfId="1" applyBorder="1" applyAlignment="1">
      <alignment horizontal="left" vertical="center" wrapText="1"/>
    </xf>
    <xf numFmtId="3" fontId="3" fillId="0" borderId="1" xfId="0" applyNumberFormat="1" applyFont="1" applyBorder="1" applyAlignment="1">
      <alignment horizontal="right" vertical="center" wrapText="1"/>
    </xf>
    <xf numFmtId="0" fontId="3" fillId="0" borderId="1" xfId="1" applyBorder="1" applyAlignment="1">
      <alignment horizontal="left" vertical="center"/>
    </xf>
    <xf numFmtId="3" fontId="3" fillId="0" borderId="1" xfId="1" applyNumberFormat="1" applyBorder="1" applyAlignment="1">
      <alignment horizontal="left" vertical="center" wrapText="1"/>
    </xf>
    <xf numFmtId="0" fontId="2" fillId="0" borderId="3" xfId="1" applyFont="1" applyBorder="1" applyAlignment="1">
      <alignment horizontal="left" vertical="center"/>
    </xf>
    <xf numFmtId="0" fontId="3" fillId="0" borderId="3" xfId="1" applyBorder="1" applyAlignment="1">
      <alignment horizontal="left" vertical="center"/>
    </xf>
    <xf numFmtId="49" fontId="3" fillId="0" borderId="1" xfId="1" applyNumberFormat="1" applyBorder="1" applyAlignment="1">
      <alignment horizontal="left" vertical="center"/>
    </xf>
    <xf numFmtId="0" fontId="2" fillId="0" borderId="1" xfId="1" applyFont="1" applyBorder="1" applyAlignment="1">
      <alignment horizontal="left" vertical="center"/>
    </xf>
    <xf numFmtId="0" fontId="2" fillId="0" borderId="1" xfId="1" applyFont="1" applyBorder="1" applyAlignment="1">
      <alignment horizontal="center" vertical="center" wrapText="1"/>
    </xf>
    <xf numFmtId="2" fontId="0" fillId="0" borderId="0" xfId="0" applyNumberFormat="1"/>
    <xf numFmtId="2" fontId="2" fillId="0" borderId="1" xfId="1" applyNumberFormat="1" applyFont="1" applyBorder="1" applyAlignment="1">
      <alignment horizontal="center" vertical="center" wrapText="1"/>
    </xf>
    <xf numFmtId="2" fontId="2" fillId="0" borderId="1" xfId="1" applyNumberFormat="1" applyFont="1" applyBorder="1" applyAlignment="1">
      <alignment horizontal="right" vertical="center" wrapText="1"/>
    </xf>
    <xf numFmtId="2" fontId="3" fillId="0" borderId="1" xfId="1" applyNumberFormat="1" applyBorder="1" applyAlignment="1">
      <alignment horizontal="right" vertical="center" wrapText="1"/>
    </xf>
    <xf numFmtId="2" fontId="3" fillId="0" borderId="1" xfId="0" applyNumberFormat="1" applyFont="1" applyBorder="1" applyAlignment="1">
      <alignment horizontal="right" vertical="center" wrapText="1"/>
    </xf>
  </cellXfs>
  <cellStyles count="2">
    <cellStyle name="Excel Built-in Explanatory Text" xfId="1" xr:uid="{00000000-0005-0000-0000-000006000000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42"/>
  <sheetViews>
    <sheetView tabSelected="1" zoomScaleNormal="100" workbookViewId="0">
      <selection activeCell="J25" sqref="J25"/>
    </sheetView>
  </sheetViews>
  <sheetFormatPr defaultRowHeight="14.25"/>
  <cols>
    <col min="1" max="1" width="4.5" customWidth="1"/>
    <col min="2" max="2" width="0.125" customWidth="1"/>
    <col min="3" max="3" width="38" customWidth="1"/>
    <col min="4" max="4" width="11.75" style="15" customWidth="1"/>
    <col min="5" max="5" width="12" style="15" customWidth="1"/>
    <col min="6" max="6" width="11.5" style="15"/>
    <col min="7" max="1025" width="10.625" customWidth="1"/>
  </cols>
  <sheetData>
    <row r="2" spans="1:6" ht="29.25" customHeight="1">
      <c r="C2" s="1" t="s">
        <v>0</v>
      </c>
    </row>
    <row r="3" spans="1:6" ht="63.75" customHeight="1">
      <c r="A3" s="14" t="s">
        <v>1</v>
      </c>
      <c r="B3" s="14"/>
      <c r="C3" s="2" t="s">
        <v>2</v>
      </c>
      <c r="D3" s="16" t="s">
        <v>50</v>
      </c>
      <c r="E3" s="16" t="s">
        <v>51</v>
      </c>
      <c r="F3" s="16" t="s">
        <v>3</v>
      </c>
    </row>
    <row r="4" spans="1:6">
      <c r="A4" s="3">
        <v>1</v>
      </c>
      <c r="B4" s="3"/>
      <c r="C4" s="3">
        <v>2</v>
      </c>
      <c r="D4" s="3">
        <v>3</v>
      </c>
      <c r="E4" s="3">
        <v>4</v>
      </c>
      <c r="F4" s="3">
        <v>5</v>
      </c>
    </row>
    <row r="5" spans="1:6">
      <c r="A5" s="10" t="s">
        <v>4</v>
      </c>
      <c r="B5" s="10"/>
      <c r="C5" s="10"/>
      <c r="D5" s="17">
        <f>(D6+D7+D21+D22+D23)</f>
        <v>12293126.499999998</v>
      </c>
      <c r="E5" s="17">
        <f>(E6+E7+E21+E22+E23)</f>
        <v>11920869.07</v>
      </c>
      <c r="F5" s="17">
        <f t="shared" ref="F5:F30" si="0">(E5-D5)</f>
        <v>-372257.42999999784</v>
      </c>
    </row>
    <row r="6" spans="1:6" ht="21.75" customHeight="1">
      <c r="A6" s="13" t="s">
        <v>5</v>
      </c>
      <c r="B6" s="13"/>
      <c r="C6" s="4" t="s">
        <v>6</v>
      </c>
      <c r="D6" s="17"/>
      <c r="E6" s="17"/>
      <c r="F6" s="17">
        <f t="shared" si="0"/>
        <v>0</v>
      </c>
    </row>
    <row r="7" spans="1:6" ht="27.75" customHeight="1">
      <c r="A7" s="13" t="s">
        <v>7</v>
      </c>
      <c r="B7" s="13"/>
      <c r="C7" s="4" t="s">
        <v>8</v>
      </c>
      <c r="D7" s="17">
        <f>(D8+D19+D20)</f>
        <v>12293126.499999998</v>
      </c>
      <c r="E7" s="17">
        <f>(E8+E19+E20)</f>
        <v>11920869.07</v>
      </c>
      <c r="F7" s="17">
        <f t="shared" si="0"/>
        <v>-372257.42999999784</v>
      </c>
    </row>
    <row r="8" spans="1:6" ht="23.25" customHeight="1">
      <c r="A8" s="12" t="s">
        <v>9</v>
      </c>
      <c r="B8" s="12"/>
      <c r="C8" s="6" t="s">
        <v>10</v>
      </c>
      <c r="D8" s="18">
        <f>SUM(D9:D18)</f>
        <v>12293126.499999998</v>
      </c>
      <c r="E8" s="18">
        <f>SUM(E9:E18)</f>
        <v>11920869.07</v>
      </c>
      <c r="F8" s="17">
        <f t="shared" si="0"/>
        <v>-372257.42999999784</v>
      </c>
    </row>
    <row r="9" spans="1:6">
      <c r="A9" s="12" t="s">
        <v>11</v>
      </c>
      <c r="B9" s="12"/>
      <c r="C9" s="6" t="s">
        <v>12</v>
      </c>
      <c r="D9" s="19">
        <v>2814820</v>
      </c>
      <c r="E9" s="19">
        <v>2814820</v>
      </c>
      <c r="F9" s="17">
        <f t="shared" si="0"/>
        <v>0</v>
      </c>
    </row>
    <row r="10" spans="1:6" ht="19.5" customHeight="1">
      <c r="A10" s="12" t="s">
        <v>13</v>
      </c>
      <c r="B10" s="12"/>
      <c r="C10" s="6" t="s">
        <v>14</v>
      </c>
      <c r="D10" s="19">
        <v>8930013.0099999998</v>
      </c>
      <c r="E10" s="19">
        <v>8594689.3200000003</v>
      </c>
      <c r="F10" s="17">
        <f t="shared" si="0"/>
        <v>-335323.68999999948</v>
      </c>
    </row>
    <row r="11" spans="1:6" ht="21" customHeight="1">
      <c r="A11" s="12" t="s">
        <v>15</v>
      </c>
      <c r="B11" s="12"/>
      <c r="C11" s="6" t="s">
        <v>16</v>
      </c>
      <c r="D11" s="19">
        <v>536166.78</v>
      </c>
      <c r="E11" s="19">
        <v>507201.72</v>
      </c>
      <c r="F11" s="17">
        <f t="shared" si="0"/>
        <v>-28965.060000000056</v>
      </c>
    </row>
    <row r="12" spans="1:6" ht="18" customHeight="1">
      <c r="A12" s="12" t="s">
        <v>17</v>
      </c>
      <c r="B12" s="12"/>
      <c r="C12" s="6" t="s">
        <v>18</v>
      </c>
      <c r="D12" s="19"/>
      <c r="E12" s="19"/>
      <c r="F12" s="17">
        <f t="shared" si="0"/>
        <v>0</v>
      </c>
    </row>
    <row r="13" spans="1:6" ht="22.35" customHeight="1">
      <c r="A13" s="12" t="s">
        <v>19</v>
      </c>
      <c r="B13" s="12"/>
      <c r="C13" s="6" t="s">
        <v>20</v>
      </c>
      <c r="D13" s="19">
        <v>0</v>
      </c>
      <c r="E13" s="19"/>
      <c r="F13" s="17">
        <f t="shared" si="0"/>
        <v>0</v>
      </c>
    </row>
    <row r="14" spans="1:6" ht="20.100000000000001" customHeight="1">
      <c r="A14" s="12" t="s">
        <v>21</v>
      </c>
      <c r="B14" s="12"/>
      <c r="C14" s="6" t="s">
        <v>22</v>
      </c>
      <c r="D14" s="19"/>
      <c r="E14" s="19"/>
      <c r="F14" s="17">
        <f t="shared" si="0"/>
        <v>0</v>
      </c>
    </row>
    <row r="15" spans="1:6" ht="19.5" customHeight="1">
      <c r="A15" s="12" t="s">
        <v>23</v>
      </c>
      <c r="B15" s="12"/>
      <c r="C15" s="6" t="s">
        <v>24</v>
      </c>
      <c r="D15" s="19">
        <v>10476.700000000001</v>
      </c>
      <c r="E15" s="19">
        <v>4158.03</v>
      </c>
      <c r="F15" s="17">
        <f t="shared" si="0"/>
        <v>-6318.670000000001</v>
      </c>
    </row>
    <row r="16" spans="1:6" ht="22.5" customHeight="1">
      <c r="A16" s="12" t="s">
        <v>25</v>
      </c>
      <c r="B16" s="12"/>
      <c r="C16" s="6" t="s">
        <v>26</v>
      </c>
      <c r="D16" s="19"/>
      <c r="E16" s="19"/>
      <c r="F16" s="17">
        <f t="shared" si="0"/>
        <v>0</v>
      </c>
    </row>
    <row r="17" spans="1:6" ht="26.85" customHeight="1">
      <c r="A17" s="12" t="s">
        <v>27</v>
      </c>
      <c r="B17" s="12"/>
      <c r="C17" s="6" t="s">
        <v>28</v>
      </c>
      <c r="D17" s="19">
        <v>1650.01</v>
      </c>
      <c r="E17" s="19">
        <v>0</v>
      </c>
      <c r="F17" s="17">
        <f t="shared" si="0"/>
        <v>-1650.01</v>
      </c>
    </row>
    <row r="18" spans="1:6">
      <c r="A18" s="5" t="s">
        <v>29</v>
      </c>
      <c r="B18" s="5"/>
      <c r="C18" s="6" t="s">
        <v>30</v>
      </c>
      <c r="D18" s="18"/>
      <c r="E18" s="19"/>
      <c r="F18" s="17">
        <f t="shared" si="0"/>
        <v>0</v>
      </c>
    </row>
    <row r="19" spans="1:6" ht="25.5" customHeight="1">
      <c r="A19" s="12" t="s">
        <v>31</v>
      </c>
      <c r="B19" s="12"/>
      <c r="C19" s="6" t="s">
        <v>32</v>
      </c>
      <c r="D19" s="18"/>
      <c r="E19" s="19"/>
      <c r="F19" s="17">
        <f t="shared" si="0"/>
        <v>0</v>
      </c>
    </row>
    <row r="20" spans="1:6" ht="29.25" customHeight="1">
      <c r="A20" s="12" t="s">
        <v>33</v>
      </c>
      <c r="B20" s="12"/>
      <c r="C20" s="6" t="s">
        <v>34</v>
      </c>
      <c r="D20" s="18">
        <v>0</v>
      </c>
      <c r="E20" s="19">
        <v>0</v>
      </c>
      <c r="F20" s="17">
        <f t="shared" si="0"/>
        <v>0</v>
      </c>
    </row>
    <row r="21" spans="1:6" ht="28.5" customHeight="1">
      <c r="A21" s="13" t="s">
        <v>35</v>
      </c>
      <c r="B21" s="13"/>
      <c r="C21" s="4" t="s">
        <v>36</v>
      </c>
      <c r="D21" s="17">
        <v>0</v>
      </c>
      <c r="E21" s="19">
        <v>0</v>
      </c>
      <c r="F21" s="17">
        <f t="shared" si="0"/>
        <v>0</v>
      </c>
    </row>
    <row r="22" spans="1:6" ht="33.6" customHeight="1">
      <c r="A22" s="13" t="s">
        <v>37</v>
      </c>
      <c r="B22" s="13"/>
      <c r="C22" s="4" t="s">
        <v>38</v>
      </c>
      <c r="D22" s="17">
        <v>0</v>
      </c>
      <c r="E22" s="19">
        <v>0</v>
      </c>
      <c r="F22" s="17">
        <f t="shared" si="0"/>
        <v>0</v>
      </c>
    </row>
    <row r="23" spans="1:6" ht="31.35" customHeight="1">
      <c r="A23" s="13" t="s">
        <v>39</v>
      </c>
      <c r="B23" s="13"/>
      <c r="C23" s="4" t="s">
        <v>40</v>
      </c>
      <c r="D23" s="17">
        <v>0</v>
      </c>
      <c r="E23" s="17">
        <v>0</v>
      </c>
      <c r="F23" s="17">
        <f t="shared" si="0"/>
        <v>0</v>
      </c>
    </row>
    <row r="24" spans="1:6">
      <c r="A24" s="10" t="s">
        <v>41</v>
      </c>
      <c r="B24" s="10"/>
      <c r="C24" s="10"/>
      <c r="D24" s="17">
        <f>SUM(D25:D29)</f>
        <v>165560.53</v>
      </c>
      <c r="E24" s="17">
        <f>SUM(E25:E29)</f>
        <v>168889.18</v>
      </c>
      <c r="F24" s="17">
        <f t="shared" si="0"/>
        <v>3328.6499999999942</v>
      </c>
    </row>
    <row r="25" spans="1:6">
      <c r="A25" s="8">
        <v>1</v>
      </c>
      <c r="B25" s="11" t="s">
        <v>42</v>
      </c>
      <c r="C25" s="11"/>
      <c r="D25" s="19">
        <v>4113.2</v>
      </c>
      <c r="E25" s="19">
        <v>431</v>
      </c>
      <c r="F25" s="17">
        <f t="shared" si="0"/>
        <v>-3682.2</v>
      </c>
    </row>
    <row r="26" spans="1:6">
      <c r="A26" s="8">
        <v>2</v>
      </c>
      <c r="B26" s="11" t="s">
        <v>43</v>
      </c>
      <c r="C26" s="11"/>
      <c r="D26" s="19">
        <v>31296.19</v>
      </c>
      <c r="E26" s="19">
        <v>35226.74</v>
      </c>
      <c r="F26" s="17">
        <f t="shared" si="0"/>
        <v>3930.5499999999993</v>
      </c>
    </row>
    <row r="27" spans="1:6">
      <c r="A27" s="8">
        <v>3</v>
      </c>
      <c r="B27" s="11" t="s">
        <v>44</v>
      </c>
      <c r="C27" s="11"/>
      <c r="D27" s="19">
        <v>130151.14</v>
      </c>
      <c r="E27" s="19">
        <v>133231.44</v>
      </c>
      <c r="F27" s="17">
        <f t="shared" si="0"/>
        <v>3080.3000000000029</v>
      </c>
    </row>
    <row r="28" spans="1:6">
      <c r="A28" s="8">
        <v>4</v>
      </c>
      <c r="B28" s="11" t="s">
        <v>45</v>
      </c>
      <c r="C28" s="11"/>
      <c r="D28" s="18"/>
      <c r="E28" s="19"/>
      <c r="F28" s="17">
        <f t="shared" si="0"/>
        <v>0</v>
      </c>
    </row>
    <row r="29" spans="1:6">
      <c r="A29" s="8">
        <v>5</v>
      </c>
      <c r="B29" s="11" t="s">
        <v>46</v>
      </c>
      <c r="C29" s="11"/>
      <c r="D29" s="18"/>
      <c r="E29" s="19"/>
      <c r="F29" s="17">
        <f t="shared" si="0"/>
        <v>0</v>
      </c>
    </row>
    <row r="30" spans="1:6" ht="18.75" customHeight="1">
      <c r="A30" s="10" t="s">
        <v>47</v>
      </c>
      <c r="B30" s="10"/>
      <c r="C30" s="10"/>
      <c r="D30" s="17">
        <f>(D5+D24)</f>
        <v>12458687.029999997</v>
      </c>
      <c r="E30" s="17">
        <f>(E5+E24)</f>
        <v>12089758.25</v>
      </c>
      <c r="F30" s="17">
        <f t="shared" si="0"/>
        <v>-368928.77999999747</v>
      </c>
    </row>
    <row r="31" spans="1:6">
      <c r="C31" t="s">
        <v>49</v>
      </c>
    </row>
    <row r="32" spans="1:6">
      <c r="C32" t="s">
        <v>48</v>
      </c>
    </row>
    <row r="33" spans="3:3" ht="38.25">
      <c r="C33" s="9" t="s">
        <v>52</v>
      </c>
    </row>
    <row r="34" spans="3:3">
      <c r="C34" s="7"/>
    </row>
    <row r="35" spans="3:3">
      <c r="C35" s="7"/>
    </row>
    <row r="36" spans="3:3">
      <c r="C36" s="7"/>
    </row>
    <row r="37" spans="3:3">
      <c r="C37" s="7"/>
    </row>
    <row r="38" spans="3:3">
      <c r="C38" s="7"/>
    </row>
    <row r="39" spans="3:3">
      <c r="C39" s="7"/>
    </row>
    <row r="40" spans="3:3">
      <c r="C40" s="7"/>
    </row>
    <row r="41" spans="3:3">
      <c r="C41" s="7"/>
    </row>
    <row r="42" spans="3:3">
      <c r="C42" s="7"/>
    </row>
  </sheetData>
  <mergeCells count="26">
    <mergeCell ref="A3:B3"/>
    <mergeCell ref="A5:C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9:B19"/>
    <mergeCell ref="A20:B20"/>
    <mergeCell ref="A21:B21"/>
    <mergeCell ref="A22:B22"/>
    <mergeCell ref="A23:B23"/>
    <mergeCell ref="A24:C24"/>
    <mergeCell ref="A30:C30"/>
    <mergeCell ref="B25:C25"/>
    <mergeCell ref="B26:C26"/>
    <mergeCell ref="B27:C27"/>
    <mergeCell ref="B28:C28"/>
    <mergeCell ref="B29:C29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zoomScaleNormal="100" workbookViewId="0">
      <selection activeCellId="1" sqref="A2:F33 A1"/>
    </sheetView>
  </sheetViews>
  <sheetFormatPr defaultRowHeight="14.25"/>
  <cols>
    <col min="1" max="1025" width="10.6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zoomScaleNormal="100" workbookViewId="0">
      <selection activeCellId="1" sqref="A2:F33 A1"/>
    </sheetView>
  </sheetViews>
  <sheetFormatPr defaultRowHeight="14.25"/>
  <cols>
    <col min="1" max="1025" width="10.6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molczyk</dc:creator>
  <dc:description/>
  <cp:lastModifiedBy>Monika Kamala</cp:lastModifiedBy>
  <cp:revision>9</cp:revision>
  <cp:lastPrinted>2019-02-14T10:54:07Z</cp:lastPrinted>
  <dcterms:created xsi:type="dcterms:W3CDTF">2013-01-21T10:52:06Z</dcterms:created>
  <dcterms:modified xsi:type="dcterms:W3CDTF">2025-02-11T10:36:04Z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