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ilans\Bilans_2026 za 2025\"/>
    </mc:Choice>
  </mc:AlternateContent>
  <bookViews>
    <workbookView xWindow="0" yWindow="0" windowWidth="28800" windowHeight="12135" tabRatio="814" activeTab="15"/>
  </bookViews>
  <sheets>
    <sheet name="Tabela 1" sheetId="1" r:id="rId1"/>
    <sheet name="Tabela 2" sheetId="2" r:id="rId2"/>
    <sheet name="Tabela 3" sheetId="3" r:id="rId3"/>
    <sheet name="Tabela 4" sheetId="4" r:id="rId4"/>
    <sheet name="Tabela 5" sheetId="5" r:id="rId5"/>
    <sheet name="Tabela 6" sheetId="6" r:id="rId6"/>
    <sheet name="Tabela 7" sheetId="7" r:id="rId7"/>
    <sheet name="Tabela 8" sheetId="8" r:id="rId8"/>
    <sheet name="Tabela 9" sheetId="9" r:id="rId9"/>
    <sheet name="Tabela 10" sheetId="10" r:id="rId10"/>
    <sheet name="Tabela 11" sheetId="11" r:id="rId11"/>
    <sheet name="Tabela 12" sheetId="12" r:id="rId12"/>
    <sheet name="Tabela 13" sheetId="13" r:id="rId13"/>
    <sheet name="Tabela 14" sheetId="14" r:id="rId14"/>
    <sheet name="Tabela 15" sheetId="15" r:id="rId15"/>
    <sheet name="Tabela 16" sheetId="17" r:id="rId16"/>
  </sheets>
  <calcPr calcId="162913"/>
</workbook>
</file>

<file path=xl/calcChain.xml><?xml version="1.0" encoding="utf-8"?>
<calcChain xmlns="http://schemas.openxmlformats.org/spreadsheetml/2006/main">
  <c r="C7" i="17" l="1"/>
  <c r="D12" i="2" l="1"/>
  <c r="B12" i="2"/>
  <c r="B11" i="2"/>
  <c r="D11" i="2" l="1"/>
  <c r="B14" i="2"/>
  <c r="B14" i="1"/>
  <c r="B11" i="1"/>
  <c r="D6" i="15" l="1"/>
  <c r="C6" i="15"/>
  <c r="C11" i="14"/>
  <c r="D11" i="14"/>
  <c r="C6" i="14"/>
  <c r="C17" i="14" s="1"/>
  <c r="D6" i="14"/>
  <c r="B6" i="14"/>
  <c r="B11" i="14"/>
  <c r="E11" i="14" s="1"/>
  <c r="E7" i="14"/>
  <c r="E8" i="14"/>
  <c r="E9" i="14"/>
  <c r="E10" i="14"/>
  <c r="E12" i="14"/>
  <c r="E13" i="14"/>
  <c r="E14" i="14"/>
  <c r="E15" i="14"/>
  <c r="E16" i="14"/>
  <c r="C11" i="13"/>
  <c r="D11" i="13"/>
  <c r="E11" i="13"/>
  <c r="F11" i="13"/>
  <c r="G11" i="13"/>
  <c r="H11" i="13"/>
  <c r="I11" i="13"/>
  <c r="B11" i="13"/>
  <c r="D8" i="11"/>
  <c r="E8" i="11"/>
  <c r="F8" i="11"/>
  <c r="G8" i="11"/>
  <c r="H8" i="11"/>
  <c r="I8" i="11"/>
  <c r="J8" i="11"/>
  <c r="C8" i="11"/>
  <c r="D9" i="10"/>
  <c r="E9" i="10"/>
  <c r="F9" i="10"/>
  <c r="G9" i="10"/>
  <c r="C9" i="10"/>
  <c r="D6" i="10"/>
  <c r="E6" i="10"/>
  <c r="E12" i="10" s="1"/>
  <c r="F6" i="10"/>
  <c r="F12" i="10" s="1"/>
  <c r="C6" i="10"/>
  <c r="C12" i="10" s="1"/>
  <c r="G7" i="10"/>
  <c r="G6" i="10" s="1"/>
  <c r="G12" i="10" s="1"/>
  <c r="G18" i="6"/>
  <c r="G17" i="6"/>
  <c r="G16" i="6"/>
  <c r="G15" i="6"/>
  <c r="G14" i="6"/>
  <c r="G13" i="6"/>
  <c r="G12" i="6"/>
  <c r="G11" i="6"/>
  <c r="G10" i="6"/>
  <c r="G9" i="6"/>
  <c r="G8" i="6"/>
  <c r="G7" i="6"/>
  <c r="F12" i="2"/>
  <c r="B12" i="1"/>
  <c r="B9" i="1"/>
  <c r="B8" i="1" s="1"/>
  <c r="B15" i="1" s="1"/>
  <c r="C13" i="7"/>
  <c r="F7" i="7"/>
  <c r="E10" i="5"/>
  <c r="D16" i="5"/>
  <c r="C16" i="5"/>
  <c r="B16" i="5"/>
  <c r="C21" i="4"/>
  <c r="D21" i="4"/>
  <c r="E21" i="4"/>
  <c r="B21" i="4"/>
  <c r="B12" i="3"/>
  <c r="E8" i="1"/>
  <c r="E15" i="1" s="1"/>
  <c r="D8" i="8"/>
  <c r="E8" i="8"/>
  <c r="F8" i="8"/>
  <c r="C8" i="8"/>
  <c r="G7" i="8"/>
  <c r="G8" i="8" s="1"/>
  <c r="G6" i="8"/>
  <c r="G5" i="8"/>
  <c r="E13" i="7"/>
  <c r="D13" i="7"/>
  <c r="F12" i="7"/>
  <c r="F11" i="7"/>
  <c r="F10" i="7"/>
  <c r="F9" i="7"/>
  <c r="F8" i="7"/>
  <c r="E15" i="5"/>
  <c r="E14" i="5"/>
  <c r="E13" i="5"/>
  <c r="E12" i="5"/>
  <c r="E11" i="5"/>
  <c r="E9" i="5"/>
  <c r="E8" i="5"/>
  <c r="E7" i="5"/>
  <c r="F14" i="2"/>
  <c r="H14" i="2" s="1"/>
  <c r="F13" i="2"/>
  <c r="H13" i="2" s="1"/>
  <c r="F11" i="2"/>
  <c r="H11" i="2" s="1"/>
  <c r="F10" i="2"/>
  <c r="H10" i="2" s="1"/>
  <c r="F9" i="2"/>
  <c r="H9" i="2" s="1"/>
  <c r="G8" i="2"/>
  <c r="G15" i="2" s="1"/>
  <c r="E8" i="2"/>
  <c r="E15" i="2" s="1"/>
  <c r="D8" i="2"/>
  <c r="D15" i="2" s="1"/>
  <c r="C8" i="2"/>
  <c r="C15" i="2" s="1"/>
  <c r="B8" i="2"/>
  <c r="B15" i="2" s="1"/>
  <c r="F7" i="2"/>
  <c r="J14" i="1"/>
  <c r="F14" i="1"/>
  <c r="J13" i="1"/>
  <c r="F13" i="1"/>
  <c r="J12" i="1"/>
  <c r="F12" i="1"/>
  <c r="K12" i="1" s="1"/>
  <c r="J11" i="1"/>
  <c r="F11" i="1"/>
  <c r="K11" i="1" s="1"/>
  <c r="J10" i="1"/>
  <c r="F10" i="1"/>
  <c r="J9" i="1"/>
  <c r="F9" i="1"/>
  <c r="K9" i="1" s="1"/>
  <c r="I8" i="1"/>
  <c r="I15" i="1" s="1"/>
  <c r="H8" i="1"/>
  <c r="H15" i="1" s="1"/>
  <c r="G8" i="1"/>
  <c r="G15" i="1" s="1"/>
  <c r="D8" i="1"/>
  <c r="D15" i="1"/>
  <c r="C8" i="1"/>
  <c r="C15" i="1" s="1"/>
  <c r="J7" i="1"/>
  <c r="F7" i="1"/>
  <c r="K7" i="1" s="1"/>
  <c r="H7" i="2"/>
  <c r="K13" i="1"/>
  <c r="F13" i="7" l="1"/>
  <c r="E16" i="5"/>
  <c r="B17" i="14"/>
  <c r="E6" i="14"/>
  <c r="E17" i="14" s="1"/>
  <c r="K10" i="1"/>
  <c r="D12" i="10"/>
  <c r="F8" i="1"/>
  <c r="F15" i="1" s="1"/>
  <c r="J8" i="1"/>
  <c r="J15" i="1" s="1"/>
  <c r="K14" i="1"/>
  <c r="K8" i="1" s="1"/>
  <c r="K15" i="1" s="1"/>
  <c r="H12" i="2"/>
  <c r="H8" i="2" s="1"/>
  <c r="H15" i="2" s="1"/>
  <c r="F8" i="2"/>
  <c r="F15" i="2" s="1"/>
  <c r="D17" i="14"/>
</calcChain>
</file>

<file path=xl/sharedStrings.xml><?xml version="1.0" encoding="utf-8"?>
<sst xmlns="http://schemas.openxmlformats.org/spreadsheetml/2006/main" count="327" uniqueCount="169">
  <si>
    <t>TABELA NR 1</t>
  </si>
  <si>
    <t>Nazwa grupy rodzajowej składnika aktywów według układu w bilansie</t>
  </si>
  <si>
    <t>Wartość początkowa (brutto) - stan na początek roku obrotowego</t>
  </si>
  <si>
    <t>Zwiększenie wartości początkowej</t>
  </si>
  <si>
    <t>Ogółem zwiększenie wartości początkowej (3+4+5)</t>
  </si>
  <si>
    <t>Zmniejszenie wartości początkowej</t>
  </si>
  <si>
    <t>Ogółem zmniejszenie wartości początkowej (7+8+9)</t>
  </si>
  <si>
    <t>Wartość początkowa - stan na koniec roku obrotowego               (2+6-10)</t>
  </si>
  <si>
    <t>nabycie</t>
  </si>
  <si>
    <t>aktualizacja</t>
  </si>
  <si>
    <t>przemieszczenia</t>
  </si>
  <si>
    <t>zbycie</t>
  </si>
  <si>
    <t>likwidacja</t>
  </si>
  <si>
    <t>inne</t>
  </si>
  <si>
    <t>1. Wartości niematerialne i prawne</t>
  </si>
  <si>
    <t>2. Razem środki trwałe</t>
  </si>
  <si>
    <t>2.1. Grunty (gr.0 KŚT)</t>
  </si>
  <si>
    <t>2.1.1. Grunty stanowiące własność jednostki samorządu terytorialnego, przekazane w użytkowanie wieczyste innym podmiotom</t>
  </si>
  <si>
    <t>2.2. Budynki, lokale i obiekty inżynierii lądowej i wodnej (gr. 1-2 KŚT)</t>
  </si>
  <si>
    <t>2.3. Urządzenia techniczne i maszyny             (gr. 3-6 KŚT)</t>
  </si>
  <si>
    <t>2.4. Środki transportu (gr.7 KŚT)</t>
  </si>
  <si>
    <t>2.5. Inne środki trwałe (gr.8 KŚT)</t>
  </si>
  <si>
    <t>Razem wyszczególnione składniki aktywów (1+2):</t>
  </si>
  <si>
    <t>TABELA NR 2</t>
  </si>
  <si>
    <t>Umorzenie - stan na początek roku obrotowego</t>
  </si>
  <si>
    <t xml:space="preserve">Zwiększenia w ciągu roku obrotowego </t>
  </si>
  <si>
    <t>Ogółem zwiększenie umorzenia                              (3+4+5)</t>
  </si>
  <si>
    <t>Zmniejszenie umorzenia</t>
  </si>
  <si>
    <t>Umorzenie - stan na koniec roku obrotowego                (2+6-7)</t>
  </si>
  <si>
    <t>amortyzacja za rok obrotowy</t>
  </si>
  <si>
    <t>2.3. Urządzenia techniczne i maszyny (gr.3-6 KŚT)</t>
  </si>
  <si>
    <t>TABELA NR 5</t>
  </si>
  <si>
    <t>Odpisy aktualizujące wartość długoterminowych aktywów finansowych.</t>
  </si>
  <si>
    <t>Wyszczególnienie</t>
  </si>
  <si>
    <t>Stan na początek roku obrotowego</t>
  </si>
  <si>
    <t>Zmiany stanu odpisów w ciągu roku obrotowego</t>
  </si>
  <si>
    <t>Stan na koniec roku obrotowego (2+3-4)</t>
  </si>
  <si>
    <t>zwiększenia</t>
  </si>
  <si>
    <t>zmniejszenia</t>
  </si>
  <si>
    <t>Razem</t>
  </si>
  <si>
    <t>TABELA NR 6</t>
  </si>
  <si>
    <t>Grunty w wieczystym użytkowaniu.</t>
  </si>
  <si>
    <t>Lp.</t>
  </si>
  <si>
    <t>Treść (nr działki, nazwa)</t>
  </si>
  <si>
    <t>Zmiany stanu w trakcie roku obrotowego</t>
  </si>
  <si>
    <t>Stan na koniec roku obrotowego                             (4+5-6)</t>
  </si>
  <si>
    <r>
      <t>Powierzchnia (m</t>
    </r>
    <r>
      <rPr>
        <vertAlign val="superscript"/>
        <sz val="9"/>
        <color indexed="8"/>
        <rFont val="Arial"/>
        <family val="2"/>
        <charset val="238"/>
      </rPr>
      <t>2</t>
    </r>
    <r>
      <rPr>
        <sz val="9"/>
        <color indexed="8"/>
        <rFont val="Arial"/>
        <family val="2"/>
        <charset val="238"/>
      </rPr>
      <t>)</t>
    </r>
  </si>
  <si>
    <t>Wartość (zł)</t>
  </si>
  <si>
    <t>TABELA NR 7</t>
  </si>
  <si>
    <t>Wartość nieamortyzowanych lub nieumarzanych przez jednostkę środków trwałych, używanych na podstawie umów najmu, dzierżawy i innych umów, w tym z tytułu umów leasingu.</t>
  </si>
  <si>
    <t>Grupa według KŚT</t>
  </si>
  <si>
    <t>Zmiany w trakcie roku obrotowego</t>
  </si>
  <si>
    <t>Stan na koniec roku obrotowego                                                   (3+4-5)</t>
  </si>
  <si>
    <t>gr. 0 KŚT</t>
  </si>
  <si>
    <t>gr. 1 KŚT</t>
  </si>
  <si>
    <t>gr. 2 KŚT</t>
  </si>
  <si>
    <t>gr. 3-6 KŚT</t>
  </si>
  <si>
    <t>gr. 7 KŚT</t>
  </si>
  <si>
    <t>gr. 8 KŚT</t>
  </si>
  <si>
    <t>TABELA NR 8</t>
  </si>
  <si>
    <t>Liczba i wartość posiadanych papierów wartościowych.</t>
  </si>
  <si>
    <t>Ilość</t>
  </si>
  <si>
    <t>Zwiększenia</t>
  </si>
  <si>
    <t>Zmniejszenia</t>
  </si>
  <si>
    <t>Stan na koniec roku obrotowego</t>
  </si>
  <si>
    <t>1.</t>
  </si>
  <si>
    <t>Akcje</t>
  </si>
  <si>
    <t>2.</t>
  </si>
  <si>
    <t>Udziały</t>
  </si>
  <si>
    <t>3.</t>
  </si>
  <si>
    <t>Dłużne papiery wartościowe</t>
  </si>
  <si>
    <t>RAZEM</t>
  </si>
  <si>
    <t>TABELA NR 9</t>
  </si>
  <si>
    <t>Dane o odpisach aktualizujących wartość należności, ze wskazaniem stanu na początek roku obrotowego, zwiększeniach, wykorzystaniu, rozwiązaniu i stanie na koniec roku obrotowego,                        z uwzględnieniem należności finansowych jednostek samorządu terytorialnego (stan pożyczek zagrożonych).</t>
  </si>
  <si>
    <t>Grupa należności</t>
  </si>
  <si>
    <t>Stan na koniec roku obrotowego                                          (3+4-5-6)</t>
  </si>
  <si>
    <t>wykorzystanie</t>
  </si>
  <si>
    <t>rozwiązania</t>
  </si>
  <si>
    <t>TABELA NR 10</t>
  </si>
  <si>
    <t>Dane o stanie rezerw według celu ich utworzenia.</t>
  </si>
  <si>
    <t>Zwiększenie w ciągu roku</t>
  </si>
  <si>
    <t>Wykorzystanie w ciągu roku</t>
  </si>
  <si>
    <t>Rozwiązanie w ciągu roku</t>
  </si>
  <si>
    <t>Stan na koniec roku obrotowego                                        (3+4-5-6)</t>
  </si>
  <si>
    <t>Rezerwy długoterminowe ogółem:</t>
  </si>
  <si>
    <t xml:space="preserve"> - na świadczenia emerytalne i podobne</t>
  </si>
  <si>
    <t xml:space="preserve"> - na pozostałe koszty</t>
  </si>
  <si>
    <t>Rezerwy krótkoterminowe ogółem:</t>
  </si>
  <si>
    <t>Ogółem rezerwy</t>
  </si>
  <si>
    <t>TABELA NR 15</t>
  </si>
  <si>
    <t>Wyszczególnienie (tytuły)</t>
  </si>
  <si>
    <t>Stan na</t>
  </si>
  <si>
    <t>początek roku obrotowego</t>
  </si>
  <si>
    <t>koniec roku obrotowego</t>
  </si>
  <si>
    <t xml:space="preserve">Ogółem czynne rozliczenia międzyokresowe kosztów (aktywa bilansu), w tym: (należy wyszczególnić ważniejsze tytuły figurujące w księgach rachunkowych, np.: </t>
  </si>
  <si>
    <t xml:space="preserve"> - opłacone z góry czynsze                                                                   </t>
  </si>
  <si>
    <t xml:space="preserve"> - prenumeraty</t>
  </si>
  <si>
    <t xml:space="preserve"> - polisy ubezpieczenia osób i składników majątku</t>
  </si>
  <si>
    <t xml:space="preserve">Ogółem czynne rozliczenia międzyokresowe przychodów (pasywa bilansu), w tym: (należy wyszczególnić ważniejsze tytuły figurujące w księgach rachunkowych, np.: </t>
  </si>
  <si>
    <t xml:space="preserve"> - ujemna wartość firmy</t>
  </si>
  <si>
    <t xml:space="preserve"> - wielkość dotacji na budowę środków trwałych, na prace rozwojowe</t>
  </si>
  <si>
    <t xml:space="preserve"> - wartość nieodpłatnie otrzymanych środków trwałych</t>
  </si>
  <si>
    <t>TABELA NR 16</t>
  </si>
  <si>
    <t>Informacje dodatkowe mające wpływ na ocenę sytuacji majątkowej jednostki.</t>
  </si>
  <si>
    <t>poz.</t>
  </si>
  <si>
    <t>Wartość</t>
  </si>
  <si>
    <t>Uwagi</t>
  </si>
  <si>
    <t>Łączna kwota otrzymanych przez jednostkę gwarancji i poręczeń niewykazanych w bilansie</t>
  </si>
  <si>
    <t>Kwotę wypłaconych środków pieniężnych na świadczenia pracownicze</t>
  </si>
  <si>
    <t>Inne informacje dotyczące tabel od 1 do 15 oraz poz. 1 i 2 tabeli 16</t>
  </si>
  <si>
    <t>4.</t>
  </si>
  <si>
    <t>Wysokość odpisów aktualizujących wartość zapasów</t>
  </si>
  <si>
    <t>5.</t>
  </si>
  <si>
    <t>Koszt wytworzenia środków trwałych w budowie, w tym odsetki oraz różnice kursowe, które powiększyły koszt wytworzenia środków trwałych w budowie w roku obrotowym</t>
  </si>
  <si>
    <t>6.</t>
  </si>
  <si>
    <t>Kwotę i charakter poszczególnych pozycji przychodów lub kosztów o nadzwyczajnej wartości lub które wystąpiły incydentalnie</t>
  </si>
  <si>
    <t>Informacja o kwocie należności z tytułu podatków realizowanych przez organy podatkowe podległe ministrowi właściwemu do spraw finansów publicznych wykazywanych w sprawozdaniu z wykonania planu dochodów budżetowych</t>
  </si>
  <si>
    <t>Inne informacje dotyczące poz. od 4 do 7</t>
  </si>
  <si>
    <t>Inne informacje niż wymienione powyżej, jeżeli mogłyby w istotny sposób wpłynąć na ocenę sytuacji majątkowej i finansowej oraz wynik finansowy jednostki</t>
  </si>
  <si>
    <t>TABELA NR 3</t>
  </si>
  <si>
    <t>Grupa środków trwałych (wg KŚT)</t>
  </si>
  <si>
    <t>Wartość rynkowa (brutto) - stan na koniec roku obrotowego</t>
  </si>
  <si>
    <t>TABELA NR 4</t>
  </si>
  <si>
    <t>Odpisy aktualizujące wartość długoterminowych aktywów niefinansowych.</t>
  </si>
  <si>
    <t>Stan na koniec roku obrotowego                                               (2+3-4)</t>
  </si>
  <si>
    <t>TABELA NR 12</t>
  </si>
  <si>
    <t>Zobowiązania z tytułu leasingu.</t>
  </si>
  <si>
    <t>Kwota zobowiązania</t>
  </si>
  <si>
    <t>Zobowiązania z tytułu leasingu operacyjnego wg przepisów ustawy podatkowej, kwalifikowanej jako leasing finansowy wg ustawy o rachunkowości</t>
  </si>
  <si>
    <t>TABELA NR 11</t>
  </si>
  <si>
    <t>Zobowiązania długoterminowe według okresów wymagalności.</t>
  </si>
  <si>
    <t>Zobowiązania wobec</t>
  </si>
  <si>
    <t>powyżej 1 roku do 3 lat</t>
  </si>
  <si>
    <t>powyżej 3 lat do 5 lat</t>
  </si>
  <si>
    <t>powyżej 5 lat</t>
  </si>
  <si>
    <t>BO</t>
  </si>
  <si>
    <t>BZ</t>
  </si>
  <si>
    <t>Jednostek powiązanych:</t>
  </si>
  <si>
    <t>Pozostałych jednostek:</t>
  </si>
  <si>
    <t>TABELA NR 14</t>
  </si>
  <si>
    <t>Wykaz zobowiązań warunkowych.</t>
  </si>
  <si>
    <t>Stan na koniec roku obrotowego                           (2+3-4)</t>
  </si>
  <si>
    <t>1. Zobowiązania warunkowe wobec jednostek powiązanych</t>
  </si>
  <si>
    <t xml:space="preserve"> - udzielone gwarancje i poręczenia</t>
  </si>
  <si>
    <t xml:space="preserve"> - kaucje i wadia</t>
  </si>
  <si>
    <t xml:space="preserve"> - indos weksli</t>
  </si>
  <si>
    <t xml:space="preserve"> - inne</t>
  </si>
  <si>
    <t>2. Zobowiązania warunkowe wobec jednostek pozostałych</t>
  </si>
  <si>
    <t>3. Zobowiązania warunkowe w zakresie emerytur i podobnych świadczeń</t>
  </si>
  <si>
    <t>TABELA NR 13</t>
  </si>
  <si>
    <t>Wykaz zobowiązań zabezpieczonych na majątku.</t>
  </si>
  <si>
    <t>Kwota zabezpieczenia</t>
  </si>
  <si>
    <t>Na aktywach trwałych</t>
  </si>
  <si>
    <t>Na aktywach obrotowych</t>
  </si>
  <si>
    <t>na początek roku obrotowego</t>
  </si>
  <si>
    <t>na koniec roku obrotowego</t>
  </si>
  <si>
    <t>Weksel</t>
  </si>
  <si>
    <t>Hipoteka</t>
  </si>
  <si>
    <t>Zastaw</t>
  </si>
  <si>
    <t>Inne (np. gwarancja bankowa, kara umowna)</t>
  </si>
  <si>
    <t>Główna księgowa</t>
  </si>
  <si>
    <t>Elżbieta Włodarczyk</t>
  </si>
  <si>
    <t>Dyrektor Szkoły</t>
  </si>
  <si>
    <t>Jadwiga Sipa</t>
  </si>
  <si>
    <t>Szczegółowy zakres zmian wartości grup rodzajowych środków trwałych, wartości niematerialnych i prawnych, zawierający stan tych aktywów na początek roku obrotowego, zwiększenia i zmniejszenia           z tytułu: aktualizacji wartości, nabycia, rozchodu, przemieszczenia wewnętrznego oraz stan końcowy na dzień 31 grudnia 2025 roku.</t>
  </si>
  <si>
    <t>Zmiana stanu umorzenia/amortyzacji środków trwałych oraz wartości niematerialnych i prawnych - stan na dzień 31 grudnia 2025 roku.</t>
  </si>
  <si>
    <t>Aktualna wartość rynkowa środków trwałych, w tym dóbr kultury (o ile jednostka dysponuje takimi informacjami) - stan na dzień 31 grudnia 2025 roku.</t>
  </si>
  <si>
    <t>Istotne pozycje rozliczeń międzyokresowych - wg stanu na dzień 31 grudnia 2025 roku.</t>
  </si>
  <si>
    <t>dokształcanie pracowników, świadczenia BHP, pomoc zdrowotna, zwrot kosztów zakupionych okularów, nagrody jubileuszowe, ZFŚS, badania lekarskie, składki PPK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</si>
</sst>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&quot;[$€-407];[Red]&quot;-&quot;#,##0.00&quot; &quot;[$€-407]"/>
    <numFmt numFmtId="165" formatCode="#,##0.00_ ;[Red]\-#,##0.00\ "/>
  </numFmts>
  <fonts count="11" x14ac:knownFonts="1">
    <font>
      <sz val="11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vertAlign val="superscript"/>
      <sz val="9"/>
      <color indexed="8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i/>
      <sz val="11"/>
      <name val="Times New Roman"/>
      <family val="1"/>
      <charset val="238"/>
    </font>
    <font>
      <b/>
      <i/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64" fontId="6" fillId="0" borderId="0"/>
  </cellStyleXfs>
  <cellXfs count="92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</xf>
    <xf numFmtId="4" fontId="3" fillId="0" borderId="1" xfId="0" applyNumberFormat="1" applyFont="1" applyBorder="1" applyAlignment="1" applyProtection="1">
      <alignment horizontal="right" vertical="center" wrapText="1"/>
      <protection locked="0"/>
    </xf>
    <xf numFmtId="4" fontId="3" fillId="0" borderId="1" xfId="0" applyNumberFormat="1" applyFont="1" applyBorder="1" applyAlignment="1" applyProtection="1">
      <alignment horizontal="right" vertical="center" wrapText="1"/>
    </xf>
    <xf numFmtId="0" fontId="2" fillId="0" borderId="1" xfId="0" applyFont="1" applyBorder="1" applyAlignment="1" applyProtection="1">
      <alignment horizontal="left" vertical="center" wrapText="1"/>
    </xf>
    <xf numFmtId="4" fontId="2" fillId="0" borderId="1" xfId="0" applyNumberFormat="1" applyFont="1" applyBorder="1" applyAlignment="1" applyProtection="1">
      <alignment horizontal="right" vertical="center" wrapText="1"/>
      <protection locked="0"/>
    </xf>
    <xf numFmtId="4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4" fontId="3" fillId="2" borderId="1" xfId="0" applyNumberFormat="1" applyFont="1" applyFill="1" applyBorder="1" applyAlignment="1" applyProtection="1">
      <alignment horizontal="right" vertical="center" wrapText="1"/>
    </xf>
    <xf numFmtId="0" fontId="1" fillId="0" borderId="0" xfId="0" applyFont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4" fontId="2" fillId="0" borderId="1" xfId="0" applyNumberFormat="1" applyFont="1" applyBorder="1" applyAlignment="1" applyProtection="1">
      <alignment horizontal="right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4" fontId="2" fillId="0" borderId="3" xfId="0" applyNumberFormat="1" applyFont="1" applyBorder="1" applyAlignment="1">
      <alignment vertical="center" wrapText="1"/>
    </xf>
    <xf numFmtId="4" fontId="2" fillId="0" borderId="3" xfId="0" applyNumberFormat="1" applyFont="1" applyBorder="1" applyAlignment="1">
      <alignment horizontal="left" vertical="center" wrapText="1"/>
    </xf>
    <xf numFmtId="165" fontId="2" fillId="0" borderId="3" xfId="0" applyNumberFormat="1" applyFont="1" applyBorder="1" applyAlignment="1">
      <alignment vertical="center" wrapText="1"/>
    </xf>
    <xf numFmtId="165" fontId="2" fillId="0" borderId="3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" fontId="7" fillId="0" borderId="2" xfId="0" applyNumberFormat="1" applyFont="1" applyBorder="1" applyAlignment="1">
      <alignment horizontal="right" vertical="center" wrapText="1"/>
    </xf>
    <xf numFmtId="4" fontId="7" fillId="0" borderId="4" xfId="0" applyNumberFormat="1" applyFont="1" applyBorder="1" applyAlignment="1">
      <alignment horizontal="right" vertical="center" wrapText="1"/>
    </xf>
    <xf numFmtId="4" fontId="7" fillId="0" borderId="5" xfId="0" applyNumberFormat="1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right" vertical="center" wrapText="1"/>
    </xf>
    <xf numFmtId="4" fontId="8" fillId="0" borderId="4" xfId="0" applyNumberFormat="1" applyFont="1" applyBorder="1" applyAlignment="1">
      <alignment horizontal="right" vertical="center" wrapText="1"/>
    </xf>
    <xf numFmtId="4" fontId="8" fillId="0" borderId="5" xfId="0" applyNumberFormat="1" applyFont="1" applyBorder="1" applyAlignment="1">
      <alignment horizontal="right" vertical="center" wrapText="1"/>
    </xf>
    <xf numFmtId="0" fontId="9" fillId="0" borderId="0" xfId="0" applyFont="1" applyBorder="1" applyProtection="1">
      <protection locked="0"/>
    </xf>
    <xf numFmtId="0" fontId="10" fillId="0" borderId="0" xfId="0" applyFont="1" applyBorder="1" applyProtection="1"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justify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vertical="center" wrapText="1"/>
    </xf>
    <xf numFmtId="4" fontId="7" fillId="0" borderId="3" xfId="0" applyNumberFormat="1" applyFont="1" applyBorder="1" applyAlignment="1">
      <alignment horizontal="left" vertical="center"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workbookViewId="0">
      <selection activeCell="C13" sqref="C13"/>
    </sheetView>
  </sheetViews>
  <sheetFormatPr defaultRowHeight="12" x14ac:dyDescent="0.2"/>
  <cols>
    <col min="1" max="1" width="29.875" style="63" customWidth="1"/>
    <col min="2" max="2" width="14" style="63" customWidth="1"/>
    <col min="3" max="4" width="11.25" style="63" customWidth="1"/>
    <col min="5" max="5" width="14.375" style="63" customWidth="1"/>
    <col min="6" max="6" width="11.125" style="63" customWidth="1"/>
    <col min="7" max="9" width="10.5" style="63" customWidth="1"/>
    <col min="10" max="10" width="12.125" style="63" customWidth="1"/>
    <col min="11" max="11" width="12.625" style="63" customWidth="1"/>
    <col min="12" max="16384" width="9" style="63"/>
  </cols>
  <sheetData>
    <row r="1" spans="1:11" s="61" customFormat="1" ht="12.75" x14ac:dyDescent="0.2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s="61" customFormat="1" ht="24.75" customHeight="1" x14ac:dyDescent="0.2">
      <c r="A2" s="76" t="s">
        <v>164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x14ac:dyDescent="0.2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</row>
    <row r="4" spans="1:11" ht="45" customHeight="1" x14ac:dyDescent="0.2">
      <c r="A4" s="77" t="s">
        <v>1</v>
      </c>
      <c r="B4" s="77" t="s">
        <v>2</v>
      </c>
      <c r="C4" s="77" t="s">
        <v>3</v>
      </c>
      <c r="D4" s="77"/>
      <c r="E4" s="77"/>
      <c r="F4" s="77" t="s">
        <v>4</v>
      </c>
      <c r="G4" s="77" t="s">
        <v>5</v>
      </c>
      <c r="H4" s="77"/>
      <c r="I4" s="77"/>
      <c r="J4" s="77" t="s">
        <v>6</v>
      </c>
      <c r="K4" s="77" t="s">
        <v>7</v>
      </c>
    </row>
    <row r="5" spans="1:11" ht="45" customHeight="1" x14ac:dyDescent="0.2">
      <c r="A5" s="77"/>
      <c r="B5" s="77"/>
      <c r="C5" s="2" t="s">
        <v>8</v>
      </c>
      <c r="D5" s="2" t="s">
        <v>9</v>
      </c>
      <c r="E5" s="2" t="s">
        <v>10</v>
      </c>
      <c r="F5" s="77"/>
      <c r="G5" s="2" t="s">
        <v>11</v>
      </c>
      <c r="H5" s="2" t="s">
        <v>12</v>
      </c>
      <c r="I5" s="2" t="s">
        <v>13</v>
      </c>
      <c r="J5" s="77"/>
      <c r="K5" s="77"/>
    </row>
    <row r="6" spans="1:11" x14ac:dyDescent="0.2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  <c r="K6" s="2">
        <v>11</v>
      </c>
    </row>
    <row r="7" spans="1:11" ht="30" customHeight="1" x14ac:dyDescent="0.2">
      <c r="A7" s="3" t="s">
        <v>14</v>
      </c>
      <c r="B7" s="4">
        <v>0</v>
      </c>
      <c r="C7" s="4">
        <v>0</v>
      </c>
      <c r="D7" s="4">
        <v>0</v>
      </c>
      <c r="E7" s="4">
        <v>0</v>
      </c>
      <c r="F7" s="5">
        <f>C7+D7+E7</f>
        <v>0</v>
      </c>
      <c r="G7" s="4">
        <v>0</v>
      </c>
      <c r="H7" s="4">
        <v>0</v>
      </c>
      <c r="I7" s="4">
        <v>0</v>
      </c>
      <c r="J7" s="5">
        <f>G7+H7+I7</f>
        <v>0</v>
      </c>
      <c r="K7" s="5">
        <f>B7+F7-J7</f>
        <v>0</v>
      </c>
    </row>
    <row r="8" spans="1:11" ht="30" customHeight="1" x14ac:dyDescent="0.2">
      <c r="A8" s="3" t="s">
        <v>15</v>
      </c>
      <c r="B8" s="5">
        <f>B9+B11+B12+B13+B14</f>
        <v>15184043.17</v>
      </c>
      <c r="C8" s="5">
        <f t="shared" ref="C8:K8" si="0">C9+C11+C12+C13+C14</f>
        <v>11000</v>
      </c>
      <c r="D8" s="5">
        <f t="shared" si="0"/>
        <v>0</v>
      </c>
      <c r="E8" s="5">
        <f t="shared" si="0"/>
        <v>0</v>
      </c>
      <c r="F8" s="5">
        <f>F9+F11+F12+F13+F14</f>
        <v>11000</v>
      </c>
      <c r="G8" s="5">
        <f t="shared" si="0"/>
        <v>0</v>
      </c>
      <c r="H8" s="5">
        <f t="shared" si="0"/>
        <v>0</v>
      </c>
      <c r="I8" s="5">
        <f t="shared" si="0"/>
        <v>0</v>
      </c>
      <c r="J8" s="5">
        <f>J9+J11+J12+J13+J14</f>
        <v>0</v>
      </c>
      <c r="K8" s="5">
        <f t="shared" si="0"/>
        <v>15195043.17</v>
      </c>
    </row>
    <row r="9" spans="1:11" ht="30" customHeight="1" x14ac:dyDescent="0.2">
      <c r="A9" s="6" t="s">
        <v>16</v>
      </c>
      <c r="B9" s="7">
        <f>3763939+508486</f>
        <v>4272425</v>
      </c>
      <c r="C9" s="7">
        <v>0</v>
      </c>
      <c r="D9" s="7">
        <v>0</v>
      </c>
      <c r="E9" s="8">
        <v>0</v>
      </c>
      <c r="F9" s="5">
        <f t="shared" ref="F9:F14" si="1">C9+D9+E9</f>
        <v>0</v>
      </c>
      <c r="G9" s="7">
        <v>0</v>
      </c>
      <c r="H9" s="7">
        <v>0</v>
      </c>
      <c r="I9" s="7">
        <v>0</v>
      </c>
      <c r="J9" s="5">
        <f t="shared" ref="J9:J14" si="2">G9+H9+I9</f>
        <v>0</v>
      </c>
      <c r="K9" s="5">
        <f t="shared" ref="K9:K14" si="3">B9+F9-J9</f>
        <v>4272425</v>
      </c>
    </row>
    <row r="10" spans="1:11" ht="67.5" customHeight="1" x14ac:dyDescent="0.2">
      <c r="A10" s="6" t="s">
        <v>17</v>
      </c>
      <c r="B10" s="7">
        <v>0</v>
      </c>
      <c r="C10" s="7">
        <v>0</v>
      </c>
      <c r="D10" s="7">
        <v>0</v>
      </c>
      <c r="E10" s="8">
        <v>0</v>
      </c>
      <c r="F10" s="5">
        <f t="shared" si="1"/>
        <v>0</v>
      </c>
      <c r="G10" s="7">
        <v>0</v>
      </c>
      <c r="H10" s="7">
        <v>0</v>
      </c>
      <c r="I10" s="7">
        <v>0</v>
      </c>
      <c r="J10" s="5">
        <f t="shared" si="2"/>
        <v>0</v>
      </c>
      <c r="K10" s="5">
        <f t="shared" si="3"/>
        <v>0</v>
      </c>
    </row>
    <row r="11" spans="1:11" ht="45" customHeight="1" x14ac:dyDescent="0.2">
      <c r="A11" s="6" t="s">
        <v>18</v>
      </c>
      <c r="B11" s="7">
        <f>10518990.01+70069+29514+7008.31</f>
        <v>10625581.32</v>
      </c>
      <c r="C11" s="7">
        <v>0</v>
      </c>
      <c r="D11" s="7">
        <v>0</v>
      </c>
      <c r="E11" s="8">
        <v>0</v>
      </c>
      <c r="F11" s="5">
        <f t="shared" si="1"/>
        <v>0</v>
      </c>
      <c r="G11" s="7">
        <v>0</v>
      </c>
      <c r="H11" s="7">
        <v>0</v>
      </c>
      <c r="I11" s="7">
        <v>0</v>
      </c>
      <c r="J11" s="5">
        <f t="shared" si="2"/>
        <v>0</v>
      </c>
      <c r="K11" s="5">
        <f t="shared" si="3"/>
        <v>10625581.32</v>
      </c>
    </row>
    <row r="12" spans="1:11" ht="45" customHeight="1" x14ac:dyDescent="0.2">
      <c r="A12" s="6" t="s">
        <v>19</v>
      </c>
      <c r="B12" s="7">
        <f>4636+47187.9+9075.82+27882.35+7749.91+15882.18+15882.18+18699.99+16394.51+17931.49+15369.85</f>
        <v>196692.18</v>
      </c>
      <c r="C12" s="7">
        <v>11000</v>
      </c>
      <c r="D12" s="7">
        <v>0</v>
      </c>
      <c r="E12" s="8">
        <v>0</v>
      </c>
      <c r="F12" s="5">
        <f t="shared" si="1"/>
        <v>11000</v>
      </c>
      <c r="G12" s="7">
        <v>0</v>
      </c>
      <c r="H12" s="7">
        <v>0</v>
      </c>
      <c r="I12" s="7">
        <v>0</v>
      </c>
      <c r="J12" s="5">
        <f t="shared" si="2"/>
        <v>0</v>
      </c>
      <c r="K12" s="5">
        <f t="shared" si="3"/>
        <v>207692.18</v>
      </c>
    </row>
    <row r="13" spans="1:11" ht="30" customHeight="1" x14ac:dyDescent="0.2">
      <c r="A13" s="6" t="s">
        <v>20</v>
      </c>
      <c r="B13" s="7">
        <v>0</v>
      </c>
      <c r="C13" s="7">
        <v>0</v>
      </c>
      <c r="D13" s="7">
        <v>0</v>
      </c>
      <c r="E13" s="8">
        <v>0</v>
      </c>
      <c r="F13" s="5">
        <f t="shared" si="1"/>
        <v>0</v>
      </c>
      <c r="G13" s="7">
        <v>0</v>
      </c>
      <c r="H13" s="7">
        <v>0</v>
      </c>
      <c r="I13" s="7">
        <v>0</v>
      </c>
      <c r="J13" s="5">
        <f t="shared" si="2"/>
        <v>0</v>
      </c>
      <c r="K13" s="5">
        <f t="shared" si="3"/>
        <v>0</v>
      </c>
    </row>
    <row r="14" spans="1:11" ht="30" customHeight="1" x14ac:dyDescent="0.2">
      <c r="A14" s="6" t="s">
        <v>21</v>
      </c>
      <c r="B14" s="7">
        <f>10492+6520.9+5520.24+11685+13576.7+9657.39+10374.65+21517.79</f>
        <v>89344.669999999984</v>
      </c>
      <c r="C14" s="7">
        <v>0</v>
      </c>
      <c r="D14" s="7">
        <v>0</v>
      </c>
      <c r="E14" s="8">
        <v>0</v>
      </c>
      <c r="F14" s="5">
        <f t="shared" si="1"/>
        <v>0</v>
      </c>
      <c r="G14" s="7">
        <v>0</v>
      </c>
      <c r="H14" s="7">
        <v>0</v>
      </c>
      <c r="I14" s="7">
        <v>0</v>
      </c>
      <c r="J14" s="5">
        <f t="shared" si="2"/>
        <v>0</v>
      </c>
      <c r="K14" s="5">
        <f t="shared" si="3"/>
        <v>89344.669999999984</v>
      </c>
    </row>
    <row r="15" spans="1:11" ht="45" customHeight="1" x14ac:dyDescent="0.2">
      <c r="A15" s="9" t="s">
        <v>22</v>
      </c>
      <c r="B15" s="10">
        <f>B7+B8</f>
        <v>15184043.17</v>
      </c>
      <c r="C15" s="10">
        <f t="shared" ref="C15:K15" si="4">C7+C8</f>
        <v>11000</v>
      </c>
      <c r="D15" s="10">
        <f t="shared" si="4"/>
        <v>0</v>
      </c>
      <c r="E15" s="10">
        <f t="shared" si="4"/>
        <v>0</v>
      </c>
      <c r="F15" s="10">
        <f t="shared" si="4"/>
        <v>11000</v>
      </c>
      <c r="G15" s="10">
        <f t="shared" si="4"/>
        <v>0</v>
      </c>
      <c r="H15" s="10">
        <f t="shared" si="4"/>
        <v>0</v>
      </c>
      <c r="I15" s="10">
        <f t="shared" si="4"/>
        <v>0</v>
      </c>
      <c r="J15" s="10">
        <f t="shared" si="4"/>
        <v>0</v>
      </c>
      <c r="K15" s="10">
        <f t="shared" si="4"/>
        <v>15195043.17</v>
      </c>
    </row>
    <row r="17" spans="2:7" ht="15" x14ac:dyDescent="0.25">
      <c r="B17" s="74" t="s">
        <v>160</v>
      </c>
      <c r="G17" s="75" t="s">
        <v>162</v>
      </c>
    </row>
    <row r="18" spans="2:7" ht="13.5" x14ac:dyDescent="0.25">
      <c r="B18" s="75" t="s">
        <v>161</v>
      </c>
      <c r="G18" s="75" t="s">
        <v>163</v>
      </c>
    </row>
  </sheetData>
  <sheetProtection password="DED3" sheet="1"/>
  <mergeCells count="8">
    <mergeCell ref="A2:K2"/>
    <mergeCell ref="A4:A5"/>
    <mergeCell ref="B4:B5"/>
    <mergeCell ref="C4:E4"/>
    <mergeCell ref="F4:F5"/>
    <mergeCell ref="G4:I4"/>
    <mergeCell ref="J4:J5"/>
    <mergeCell ref="K4:K5"/>
  </mergeCells>
  <pageMargins left="0" right="0" top="0.39370078740157483" bottom="0.39370078740157483" header="0" footer="0"/>
  <pageSetup paperSize="9" scale="90" orientation="landscape" r:id="rId1"/>
  <headerFooter>
    <oddHeader>&amp;C&amp;A</oddHeader>
    <oddFooter>&amp;CZałącznik nr 1 do informacji dodatkowej do sprawozdania finansowego IV LO im. H. Sienkiewicza w Częstochowie
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workbookViewId="0">
      <selection activeCell="D12" sqref="D12"/>
    </sheetView>
  </sheetViews>
  <sheetFormatPr defaultRowHeight="12" x14ac:dyDescent="0.2"/>
  <cols>
    <col min="1" max="1" width="25.875" style="63" customWidth="1"/>
    <col min="2" max="8" width="17.125" style="63" customWidth="1"/>
    <col min="9" max="16384" width="9" style="63"/>
  </cols>
  <sheetData>
    <row r="1" spans="1:8" ht="12.75" x14ac:dyDescent="0.2">
      <c r="A1" s="64" t="s">
        <v>23</v>
      </c>
    </row>
    <row r="2" spans="1:8" ht="12.75" customHeight="1" x14ac:dyDescent="0.2">
      <c r="A2" s="76" t="s">
        <v>165</v>
      </c>
      <c r="B2" s="76"/>
      <c r="C2" s="76"/>
      <c r="D2" s="76"/>
      <c r="E2" s="76"/>
      <c r="F2" s="76"/>
      <c r="G2" s="76"/>
      <c r="H2" s="76"/>
    </row>
    <row r="4" spans="1:8" ht="45" customHeight="1" x14ac:dyDescent="0.2">
      <c r="A4" s="77" t="s">
        <v>1</v>
      </c>
      <c r="B4" s="77" t="s">
        <v>24</v>
      </c>
      <c r="C4" s="77" t="s">
        <v>25</v>
      </c>
      <c r="D4" s="77"/>
      <c r="E4" s="77"/>
      <c r="F4" s="77" t="s">
        <v>26</v>
      </c>
      <c r="G4" s="77" t="s">
        <v>27</v>
      </c>
      <c r="H4" s="77" t="s">
        <v>28</v>
      </c>
    </row>
    <row r="5" spans="1:8" ht="45" customHeight="1" x14ac:dyDescent="0.2">
      <c r="A5" s="77"/>
      <c r="B5" s="77"/>
      <c r="C5" s="2" t="s">
        <v>9</v>
      </c>
      <c r="D5" s="2" t="s">
        <v>29</v>
      </c>
      <c r="E5" s="2" t="s">
        <v>13</v>
      </c>
      <c r="F5" s="77"/>
      <c r="G5" s="77"/>
      <c r="H5" s="77"/>
    </row>
    <row r="6" spans="1:8" x14ac:dyDescent="0.2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</row>
    <row r="7" spans="1:8" ht="30" customHeight="1" x14ac:dyDescent="0.2">
      <c r="A7" s="3" t="s">
        <v>14</v>
      </c>
      <c r="B7" s="4">
        <v>0</v>
      </c>
      <c r="C7" s="4">
        <v>0</v>
      </c>
      <c r="D7" s="4">
        <v>0</v>
      </c>
      <c r="E7" s="4">
        <v>0</v>
      </c>
      <c r="F7" s="5">
        <f t="shared" ref="F7:F13" si="0">C7+D7+E7</f>
        <v>0</v>
      </c>
      <c r="G7" s="4">
        <v>0</v>
      </c>
      <c r="H7" s="5">
        <f t="shared" ref="H7:H13" si="1">B7+F7-G7</f>
        <v>0</v>
      </c>
    </row>
    <row r="8" spans="1:8" ht="30" customHeight="1" x14ac:dyDescent="0.2">
      <c r="A8" s="3" t="s">
        <v>15</v>
      </c>
      <c r="B8" s="5">
        <f>B9+B11+B12+B13+B14</f>
        <v>3732887.3499999996</v>
      </c>
      <c r="C8" s="5">
        <f t="shared" ref="C8:H8" si="2">C9+C11+C12+C13+C14</f>
        <v>0</v>
      </c>
      <c r="D8" s="5">
        <f t="shared" si="2"/>
        <v>275224.68</v>
      </c>
      <c r="E8" s="5">
        <f t="shared" si="2"/>
        <v>0</v>
      </c>
      <c r="F8" s="5">
        <f t="shared" si="2"/>
        <v>275224.68</v>
      </c>
      <c r="G8" s="5">
        <f t="shared" si="2"/>
        <v>0</v>
      </c>
      <c r="H8" s="5">
        <f t="shared" si="2"/>
        <v>4008112.03</v>
      </c>
    </row>
    <row r="9" spans="1:8" ht="30" customHeight="1" x14ac:dyDescent="0.2">
      <c r="A9" s="6" t="s">
        <v>16</v>
      </c>
      <c r="B9" s="7">
        <v>0</v>
      </c>
      <c r="C9" s="7">
        <v>0</v>
      </c>
      <c r="D9" s="7">
        <v>0</v>
      </c>
      <c r="E9" s="7">
        <v>0</v>
      </c>
      <c r="F9" s="5">
        <f t="shared" si="0"/>
        <v>0</v>
      </c>
      <c r="G9" s="7">
        <v>0</v>
      </c>
      <c r="H9" s="5">
        <f t="shared" si="1"/>
        <v>0</v>
      </c>
    </row>
    <row r="10" spans="1:8" ht="67.5" customHeight="1" x14ac:dyDescent="0.2">
      <c r="A10" s="6" t="s">
        <v>17</v>
      </c>
      <c r="B10" s="7">
        <v>0</v>
      </c>
      <c r="C10" s="7">
        <v>0</v>
      </c>
      <c r="D10" s="7">
        <v>0</v>
      </c>
      <c r="E10" s="7">
        <v>0</v>
      </c>
      <c r="F10" s="5">
        <f t="shared" si="0"/>
        <v>0</v>
      </c>
      <c r="G10" s="7">
        <v>0</v>
      </c>
      <c r="H10" s="5">
        <f t="shared" si="1"/>
        <v>0</v>
      </c>
    </row>
    <row r="11" spans="1:8" ht="45" customHeight="1" x14ac:dyDescent="0.2">
      <c r="A11" s="6" t="s">
        <v>18</v>
      </c>
      <c r="B11" s="7">
        <f>3382273.82+48610.88+20476.04+2943.08</f>
        <v>3454303.82</v>
      </c>
      <c r="C11" s="7">
        <v>0</v>
      </c>
      <c r="D11" s="7">
        <f>262974.75+3153.11+1328.13+315.37</f>
        <v>267771.36</v>
      </c>
      <c r="E11" s="7">
        <v>0</v>
      </c>
      <c r="F11" s="5">
        <f t="shared" si="0"/>
        <v>267771.36</v>
      </c>
      <c r="G11" s="7">
        <v>0</v>
      </c>
      <c r="H11" s="5">
        <f t="shared" si="1"/>
        <v>3722075.1799999997</v>
      </c>
    </row>
    <row r="12" spans="1:8" ht="45" customHeight="1" x14ac:dyDescent="0.2">
      <c r="A12" s="6" t="s">
        <v>30</v>
      </c>
      <c r="B12" s="7">
        <f>4636+47187.9+9075.82+27882.35+6974.91+14823.16+14823.16+17453.32+15301.08+16735.92+14345.24</f>
        <v>189238.86</v>
      </c>
      <c r="C12" s="7">
        <v>0</v>
      </c>
      <c r="D12" s="7">
        <f>775+1059.02+1059.02+1246.67+1093.43+1195.57+1024.61</f>
        <v>7453.32</v>
      </c>
      <c r="E12" s="7">
        <v>0</v>
      </c>
      <c r="F12" s="5">
        <f t="shared" si="0"/>
        <v>7453.32</v>
      </c>
      <c r="G12" s="7">
        <v>0</v>
      </c>
      <c r="H12" s="5">
        <f t="shared" si="1"/>
        <v>196692.18</v>
      </c>
    </row>
    <row r="13" spans="1:8" ht="30" customHeight="1" x14ac:dyDescent="0.2">
      <c r="A13" s="6" t="s">
        <v>20</v>
      </c>
      <c r="B13" s="7">
        <v>0</v>
      </c>
      <c r="C13" s="7">
        <v>0</v>
      </c>
      <c r="D13" s="7">
        <v>0</v>
      </c>
      <c r="E13" s="7">
        <v>0</v>
      </c>
      <c r="F13" s="5">
        <f t="shared" si="0"/>
        <v>0</v>
      </c>
      <c r="G13" s="7">
        <v>0</v>
      </c>
      <c r="H13" s="5">
        <f t="shared" si="1"/>
        <v>0</v>
      </c>
    </row>
    <row r="14" spans="1:8" ht="30" customHeight="1" x14ac:dyDescent="0.2">
      <c r="A14" s="6" t="s">
        <v>21</v>
      </c>
      <c r="B14" s="7">
        <f>10492+6520.9+5520.24+11685+13576.7+9657.39+10374.65+21517.79</f>
        <v>89344.669999999984</v>
      </c>
      <c r="C14" s="7">
        <v>0</v>
      </c>
      <c r="D14" s="7">
        <v>0</v>
      </c>
      <c r="E14" s="7">
        <v>0</v>
      </c>
      <c r="F14" s="5">
        <f>C14+D14+E14</f>
        <v>0</v>
      </c>
      <c r="G14" s="7">
        <v>0</v>
      </c>
      <c r="H14" s="5">
        <f>B14+F14-G14</f>
        <v>89344.669999999984</v>
      </c>
    </row>
    <row r="15" spans="1:8" ht="45" customHeight="1" x14ac:dyDescent="0.2">
      <c r="A15" s="9" t="s">
        <v>22</v>
      </c>
      <c r="B15" s="10">
        <f>B7+B8</f>
        <v>3732887.3499999996</v>
      </c>
      <c r="C15" s="10">
        <f t="shared" ref="C15:H15" si="3">C7+C8</f>
        <v>0</v>
      </c>
      <c r="D15" s="10">
        <f t="shared" si="3"/>
        <v>275224.68</v>
      </c>
      <c r="E15" s="10">
        <f t="shared" si="3"/>
        <v>0</v>
      </c>
      <c r="F15" s="10">
        <f t="shared" si="3"/>
        <v>275224.68</v>
      </c>
      <c r="G15" s="10">
        <f t="shared" si="3"/>
        <v>0</v>
      </c>
      <c r="H15" s="10">
        <f t="shared" si="3"/>
        <v>4008112.03</v>
      </c>
    </row>
    <row r="17" spans="2:7" ht="15" x14ac:dyDescent="0.25">
      <c r="B17" s="74" t="s">
        <v>160</v>
      </c>
      <c r="G17" s="75" t="s">
        <v>162</v>
      </c>
    </row>
    <row r="18" spans="2:7" ht="13.5" x14ac:dyDescent="0.25">
      <c r="B18" s="75" t="s">
        <v>161</v>
      </c>
      <c r="G18" s="75" t="s">
        <v>163</v>
      </c>
    </row>
  </sheetData>
  <sheetProtection password="DED3" sheet="1"/>
  <mergeCells count="7">
    <mergeCell ref="A2:H2"/>
    <mergeCell ref="A4:A5"/>
    <mergeCell ref="B4:B5"/>
    <mergeCell ref="C4:E4"/>
    <mergeCell ref="F4:F5"/>
    <mergeCell ref="G4:G5"/>
    <mergeCell ref="H4:H5"/>
  </mergeCells>
  <pageMargins left="0" right="0" top="0.39370078740157483" bottom="0.39370078740157483" header="0" footer="0"/>
  <pageSetup paperSize="9" scale="91" orientation="landscape" r:id="rId1"/>
  <headerFooter>
    <oddHeader>&amp;C&amp;A</oddHeader>
    <oddFooter>&amp;CZałącznik nr 2 do informacji dodatkowej do sprawozdania finansowego IV LO im. H. Sienkiewicza w Częstochowie
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A3" sqref="A3"/>
    </sheetView>
  </sheetViews>
  <sheetFormatPr defaultRowHeight="12" x14ac:dyDescent="0.2"/>
  <cols>
    <col min="1" max="1" width="37.875" style="16" customWidth="1"/>
    <col min="2" max="2" width="42.75" style="16" customWidth="1"/>
    <col min="3" max="3" width="37.75" style="16" customWidth="1"/>
    <col min="4" max="16384" width="9" style="16"/>
  </cols>
  <sheetData>
    <row r="1" spans="1:3" ht="12.75" x14ac:dyDescent="0.2">
      <c r="A1" s="50" t="s">
        <v>119</v>
      </c>
    </row>
    <row r="2" spans="1:3" ht="12.75" customHeight="1" x14ac:dyDescent="0.2">
      <c r="A2" s="78" t="s">
        <v>166</v>
      </c>
      <c r="B2" s="78"/>
      <c r="C2" s="78"/>
    </row>
    <row r="4" spans="1:3" ht="45" customHeight="1" x14ac:dyDescent="0.2">
      <c r="A4" s="17" t="s">
        <v>120</v>
      </c>
      <c r="B4" s="17" t="s">
        <v>121</v>
      </c>
      <c r="C4" s="17" t="s">
        <v>106</v>
      </c>
    </row>
    <row r="5" spans="1:3" x14ac:dyDescent="0.2">
      <c r="A5" s="17">
        <v>1</v>
      </c>
      <c r="B5" s="17">
        <v>2</v>
      </c>
      <c r="C5" s="17">
        <v>3</v>
      </c>
    </row>
    <row r="6" spans="1:3" ht="30" customHeight="1" x14ac:dyDescent="0.2">
      <c r="A6" s="19" t="s">
        <v>53</v>
      </c>
      <c r="B6" s="20">
        <v>0</v>
      </c>
      <c r="C6" s="18"/>
    </row>
    <row r="7" spans="1:3" ht="30" customHeight="1" x14ac:dyDescent="0.2">
      <c r="A7" s="19" t="s">
        <v>54</v>
      </c>
      <c r="B7" s="20">
        <v>0</v>
      </c>
      <c r="C7" s="18"/>
    </row>
    <row r="8" spans="1:3" ht="30" customHeight="1" x14ac:dyDescent="0.2">
      <c r="A8" s="19" t="s">
        <v>55</v>
      </c>
      <c r="B8" s="20">
        <v>0</v>
      </c>
      <c r="C8" s="18"/>
    </row>
    <row r="9" spans="1:3" ht="30" customHeight="1" x14ac:dyDescent="0.2">
      <c r="A9" s="19" t="s">
        <v>56</v>
      </c>
      <c r="B9" s="20">
        <v>0</v>
      </c>
      <c r="C9" s="18"/>
    </row>
    <row r="10" spans="1:3" ht="30" customHeight="1" x14ac:dyDescent="0.2">
      <c r="A10" s="19" t="s">
        <v>57</v>
      </c>
      <c r="B10" s="20">
        <v>0</v>
      </c>
      <c r="C10" s="18"/>
    </row>
    <row r="11" spans="1:3" ht="30" customHeight="1" x14ac:dyDescent="0.2">
      <c r="A11" s="19" t="s">
        <v>58</v>
      </c>
      <c r="B11" s="20">
        <v>0</v>
      </c>
      <c r="C11" s="18"/>
    </row>
    <row r="12" spans="1:3" s="53" customFormat="1" ht="30" customHeight="1" x14ac:dyDescent="0.2">
      <c r="A12" s="51" t="s">
        <v>39</v>
      </c>
      <c r="B12" s="52">
        <f>SUM(B6:B11)</f>
        <v>0</v>
      </c>
      <c r="C12" s="17"/>
    </row>
    <row r="14" spans="1:3" s="63" customFormat="1" ht="15" x14ac:dyDescent="0.25">
      <c r="B14" s="74" t="s">
        <v>160</v>
      </c>
      <c r="C14" s="75" t="s">
        <v>162</v>
      </c>
    </row>
    <row r="15" spans="1:3" s="63" customFormat="1" ht="13.5" x14ac:dyDescent="0.25">
      <c r="B15" s="75" t="s">
        <v>161</v>
      </c>
      <c r="C15" s="75" t="s">
        <v>163</v>
      </c>
    </row>
  </sheetData>
  <mergeCells count="1">
    <mergeCell ref="A2:C2"/>
  </mergeCells>
  <pageMargins left="0" right="0" top="0.39370078740157483" bottom="0.39370078740157483" header="0" footer="0"/>
  <pageSetup paperSize="9" orientation="landscape" r:id="rId1"/>
  <headerFooter>
    <oddHeader>&amp;C&amp;A</oddHeader>
    <oddFooter>&amp;CZałącznik nr 3 do informacji dodatkowej do sprawozdania finansowego IV LO im. H. Sienkiewicza w Częstochowie
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A23" sqref="A23:XFD24"/>
    </sheetView>
  </sheetViews>
  <sheetFormatPr defaultRowHeight="12" x14ac:dyDescent="0.2"/>
  <cols>
    <col min="1" max="1" width="38.125" style="16" customWidth="1"/>
    <col min="2" max="5" width="23.25" style="16" customWidth="1"/>
    <col min="6" max="16384" width="9" style="16"/>
  </cols>
  <sheetData>
    <row r="1" spans="1:5" ht="12.75" x14ac:dyDescent="0.2">
      <c r="A1" s="50" t="s">
        <v>122</v>
      </c>
    </row>
    <row r="2" spans="1:5" ht="12.75" customHeight="1" x14ac:dyDescent="0.2">
      <c r="A2" s="78" t="s">
        <v>123</v>
      </c>
      <c r="B2" s="78"/>
      <c r="C2" s="78"/>
      <c r="D2" s="78"/>
      <c r="E2" s="78"/>
    </row>
    <row r="4" spans="1:5" ht="45" customHeight="1" x14ac:dyDescent="0.2">
      <c r="A4" s="79" t="s">
        <v>33</v>
      </c>
      <c r="B4" s="79" t="s">
        <v>34</v>
      </c>
      <c r="C4" s="79" t="s">
        <v>35</v>
      </c>
      <c r="D4" s="79"/>
      <c r="E4" s="79" t="s">
        <v>124</v>
      </c>
    </row>
    <row r="5" spans="1:5" ht="45" customHeight="1" x14ac:dyDescent="0.2">
      <c r="A5" s="79"/>
      <c r="B5" s="79"/>
      <c r="C5" s="17" t="s">
        <v>37</v>
      </c>
      <c r="D5" s="17" t="s">
        <v>38</v>
      </c>
      <c r="E5" s="79"/>
    </row>
    <row r="6" spans="1:5" x14ac:dyDescent="0.2">
      <c r="A6" s="17">
        <v>1</v>
      </c>
      <c r="B6" s="17">
        <v>2</v>
      </c>
      <c r="C6" s="17">
        <v>3</v>
      </c>
      <c r="D6" s="17">
        <v>4</v>
      </c>
      <c r="E6" s="17">
        <v>5</v>
      </c>
    </row>
    <row r="7" spans="1:5" ht="30" customHeight="1" x14ac:dyDescent="0.2">
      <c r="A7" s="18"/>
      <c r="B7" s="20">
        <v>0</v>
      </c>
      <c r="C7" s="20">
        <v>0</v>
      </c>
      <c r="D7" s="20">
        <v>0</v>
      </c>
      <c r="E7" s="54">
        <v>0</v>
      </c>
    </row>
    <row r="8" spans="1:5" ht="30" customHeight="1" x14ac:dyDescent="0.2">
      <c r="A8" s="18"/>
      <c r="B8" s="20">
        <v>0</v>
      </c>
      <c r="C8" s="20">
        <v>0</v>
      </c>
      <c r="D8" s="20">
        <v>0</v>
      </c>
      <c r="E8" s="54">
        <v>0</v>
      </c>
    </row>
    <row r="9" spans="1:5" ht="30" customHeight="1" x14ac:dyDescent="0.2">
      <c r="A9" s="18"/>
      <c r="B9" s="20">
        <v>0</v>
      </c>
      <c r="C9" s="20">
        <v>0</v>
      </c>
      <c r="D9" s="20">
        <v>0</v>
      </c>
      <c r="E9" s="54">
        <v>0</v>
      </c>
    </row>
    <row r="10" spans="1:5" ht="30" customHeight="1" x14ac:dyDescent="0.2">
      <c r="A10" s="18"/>
      <c r="B10" s="20">
        <v>0</v>
      </c>
      <c r="C10" s="20">
        <v>0</v>
      </c>
      <c r="D10" s="20">
        <v>0</v>
      </c>
      <c r="E10" s="54">
        <v>0</v>
      </c>
    </row>
    <row r="11" spans="1:5" ht="30" customHeight="1" x14ac:dyDescent="0.2">
      <c r="A11" s="18"/>
      <c r="B11" s="20">
        <v>0</v>
      </c>
      <c r="C11" s="20">
        <v>0</v>
      </c>
      <c r="D11" s="20">
        <v>0</v>
      </c>
      <c r="E11" s="54">
        <v>0</v>
      </c>
    </row>
    <row r="12" spans="1:5" ht="30" customHeight="1" x14ac:dyDescent="0.2">
      <c r="A12" s="18"/>
      <c r="B12" s="20">
        <v>0</v>
      </c>
      <c r="C12" s="20">
        <v>0</v>
      </c>
      <c r="D12" s="20">
        <v>0</v>
      </c>
      <c r="E12" s="54">
        <v>0</v>
      </c>
    </row>
    <row r="13" spans="1:5" ht="30" customHeight="1" x14ac:dyDescent="0.2">
      <c r="A13" s="18"/>
      <c r="B13" s="20">
        <v>0</v>
      </c>
      <c r="C13" s="20">
        <v>0</v>
      </c>
      <c r="D13" s="20">
        <v>0</v>
      </c>
      <c r="E13" s="54">
        <v>0</v>
      </c>
    </row>
    <row r="14" spans="1:5" ht="30" customHeight="1" x14ac:dyDescent="0.2">
      <c r="A14" s="18"/>
      <c r="B14" s="20">
        <v>0</v>
      </c>
      <c r="C14" s="20">
        <v>0</v>
      </c>
      <c r="D14" s="20">
        <v>0</v>
      </c>
      <c r="E14" s="54">
        <v>0</v>
      </c>
    </row>
    <row r="15" spans="1:5" ht="30" customHeight="1" x14ac:dyDescent="0.2">
      <c r="A15" s="18"/>
      <c r="B15" s="20">
        <v>0</v>
      </c>
      <c r="C15" s="20">
        <v>0</v>
      </c>
      <c r="D15" s="20">
        <v>0</v>
      </c>
      <c r="E15" s="54">
        <v>0</v>
      </c>
    </row>
    <row r="16" spans="1:5" ht="30" customHeight="1" x14ac:dyDescent="0.2">
      <c r="A16" s="18"/>
      <c r="B16" s="20">
        <v>0</v>
      </c>
      <c r="C16" s="20">
        <v>0</v>
      </c>
      <c r="D16" s="20">
        <v>0</v>
      </c>
      <c r="E16" s="54">
        <v>0</v>
      </c>
    </row>
    <row r="17" spans="1:5" ht="30" customHeight="1" x14ac:dyDescent="0.2">
      <c r="A17" s="18"/>
      <c r="B17" s="20">
        <v>0</v>
      </c>
      <c r="C17" s="20">
        <v>0</v>
      </c>
      <c r="D17" s="20">
        <v>0</v>
      </c>
      <c r="E17" s="54">
        <v>0</v>
      </c>
    </row>
    <row r="18" spans="1:5" ht="30" customHeight="1" x14ac:dyDescent="0.2">
      <c r="A18" s="18"/>
      <c r="B18" s="20">
        <v>0</v>
      </c>
      <c r="C18" s="20">
        <v>0</v>
      </c>
      <c r="D18" s="20">
        <v>0</v>
      </c>
      <c r="E18" s="54">
        <v>0</v>
      </c>
    </row>
    <row r="19" spans="1:5" ht="30" customHeight="1" x14ac:dyDescent="0.2">
      <c r="A19" s="18"/>
      <c r="B19" s="20">
        <v>0</v>
      </c>
      <c r="C19" s="20">
        <v>0</v>
      </c>
      <c r="D19" s="20">
        <v>0</v>
      </c>
      <c r="E19" s="54">
        <v>0</v>
      </c>
    </row>
    <row r="20" spans="1:5" ht="30" customHeight="1" x14ac:dyDescent="0.2">
      <c r="A20" s="18"/>
      <c r="B20" s="20">
        <v>0</v>
      </c>
      <c r="C20" s="20">
        <v>0</v>
      </c>
      <c r="D20" s="20">
        <v>0</v>
      </c>
      <c r="E20" s="54">
        <v>0</v>
      </c>
    </row>
    <row r="21" spans="1:5" ht="30" customHeight="1" x14ac:dyDescent="0.2">
      <c r="A21" s="51" t="s">
        <v>39</v>
      </c>
      <c r="B21" s="52">
        <f>SUM(B7:B20)</f>
        <v>0</v>
      </c>
      <c r="C21" s="52">
        <f>SUM(C7:C20)</f>
        <v>0</v>
      </c>
      <c r="D21" s="52">
        <f>SUM(D7:D20)</f>
        <v>0</v>
      </c>
      <c r="E21" s="52">
        <f>SUM(E7:E20)</f>
        <v>0</v>
      </c>
    </row>
    <row r="23" spans="1:5" s="63" customFormat="1" ht="15" x14ac:dyDescent="0.25">
      <c r="B23" s="74" t="s">
        <v>160</v>
      </c>
      <c r="D23" s="75" t="s">
        <v>162</v>
      </c>
    </row>
    <row r="24" spans="1:5" s="63" customFormat="1" ht="13.5" x14ac:dyDescent="0.25">
      <c r="B24" s="75" t="s">
        <v>161</v>
      </c>
      <c r="D24" s="75" t="s">
        <v>163</v>
      </c>
    </row>
  </sheetData>
  <mergeCells count="5">
    <mergeCell ref="A2:E2"/>
    <mergeCell ref="A4:A5"/>
    <mergeCell ref="B4:B5"/>
    <mergeCell ref="C4:D4"/>
    <mergeCell ref="E4:E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&amp;CZałącznik nr 4 do informacji dodatkowej do sprawozdania finansowego IV LO im. H. Sienkiewicza w Częstochowie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A18" sqref="A18:XFD19"/>
    </sheetView>
  </sheetViews>
  <sheetFormatPr defaultRowHeight="12" x14ac:dyDescent="0.2"/>
  <cols>
    <col min="1" max="1" width="43.75" style="1" customWidth="1"/>
    <col min="2" max="2" width="18.375" style="1" customWidth="1"/>
    <col min="3" max="3" width="16.625" style="1" customWidth="1"/>
    <col min="4" max="4" width="19.625" style="1" customWidth="1"/>
    <col min="5" max="5" width="18.125" style="1" customWidth="1"/>
    <col min="6" max="16384" width="9" style="1"/>
  </cols>
  <sheetData>
    <row r="1" spans="1:5" ht="12.75" x14ac:dyDescent="0.2">
      <c r="A1" s="11" t="s">
        <v>31</v>
      </c>
    </row>
    <row r="2" spans="1:5" ht="12.75" customHeight="1" x14ac:dyDescent="0.2">
      <c r="A2" s="80" t="s">
        <v>32</v>
      </c>
      <c r="B2" s="80"/>
      <c r="C2" s="80"/>
      <c r="D2" s="80"/>
      <c r="E2" s="80"/>
    </row>
    <row r="4" spans="1:5" ht="45" customHeight="1" x14ac:dyDescent="0.2">
      <c r="A4" s="77" t="s">
        <v>33</v>
      </c>
      <c r="B4" s="77" t="s">
        <v>34</v>
      </c>
      <c r="C4" s="77" t="s">
        <v>35</v>
      </c>
      <c r="D4" s="77"/>
      <c r="E4" s="77" t="s">
        <v>36</v>
      </c>
    </row>
    <row r="5" spans="1:5" ht="45" customHeight="1" x14ac:dyDescent="0.2">
      <c r="A5" s="77"/>
      <c r="B5" s="77"/>
      <c r="C5" s="2" t="s">
        <v>37</v>
      </c>
      <c r="D5" s="2" t="s">
        <v>38</v>
      </c>
      <c r="E5" s="77"/>
    </row>
    <row r="6" spans="1:5" x14ac:dyDescent="0.2">
      <c r="A6" s="2">
        <v>1</v>
      </c>
      <c r="B6" s="2">
        <v>2</v>
      </c>
      <c r="C6" s="2">
        <v>3</v>
      </c>
      <c r="D6" s="2">
        <v>4</v>
      </c>
      <c r="E6" s="2">
        <v>5</v>
      </c>
    </row>
    <row r="7" spans="1:5" ht="30" customHeight="1" x14ac:dyDescent="0.2">
      <c r="A7" s="12"/>
      <c r="B7" s="7">
        <v>0</v>
      </c>
      <c r="C7" s="7">
        <v>0</v>
      </c>
      <c r="D7" s="7">
        <v>0</v>
      </c>
      <c r="E7" s="13">
        <f>B7+C7-D7</f>
        <v>0</v>
      </c>
    </row>
    <row r="8" spans="1:5" ht="30" customHeight="1" x14ac:dyDescent="0.2">
      <c r="A8" s="12"/>
      <c r="B8" s="7">
        <v>0</v>
      </c>
      <c r="C8" s="7">
        <v>0</v>
      </c>
      <c r="D8" s="7">
        <v>0</v>
      </c>
      <c r="E8" s="13">
        <f t="shared" ref="E8:E15" si="0">B8+C8-D8</f>
        <v>0</v>
      </c>
    </row>
    <row r="9" spans="1:5" ht="30" customHeight="1" x14ac:dyDescent="0.2">
      <c r="A9" s="12"/>
      <c r="B9" s="7">
        <v>0</v>
      </c>
      <c r="C9" s="7">
        <v>0</v>
      </c>
      <c r="D9" s="7">
        <v>0</v>
      </c>
      <c r="E9" s="13">
        <f t="shared" si="0"/>
        <v>0</v>
      </c>
    </row>
    <row r="10" spans="1:5" ht="30" customHeight="1" x14ac:dyDescent="0.2">
      <c r="A10" s="12"/>
      <c r="B10" s="7">
        <v>0</v>
      </c>
      <c r="C10" s="7">
        <v>0</v>
      </c>
      <c r="D10" s="7">
        <v>0</v>
      </c>
      <c r="E10" s="13">
        <f>B10+C10-D10</f>
        <v>0</v>
      </c>
    </row>
    <row r="11" spans="1:5" ht="30" customHeight="1" x14ac:dyDescent="0.2">
      <c r="A11" s="12"/>
      <c r="B11" s="7">
        <v>0</v>
      </c>
      <c r="C11" s="7">
        <v>0</v>
      </c>
      <c r="D11" s="7">
        <v>0</v>
      </c>
      <c r="E11" s="13">
        <f t="shared" si="0"/>
        <v>0</v>
      </c>
    </row>
    <row r="12" spans="1:5" ht="30" customHeight="1" x14ac:dyDescent="0.2">
      <c r="A12" s="12"/>
      <c r="B12" s="7">
        <v>0</v>
      </c>
      <c r="C12" s="7">
        <v>0</v>
      </c>
      <c r="D12" s="7">
        <v>0</v>
      </c>
      <c r="E12" s="13">
        <f t="shared" si="0"/>
        <v>0</v>
      </c>
    </row>
    <row r="13" spans="1:5" ht="30" customHeight="1" x14ac:dyDescent="0.2">
      <c r="A13" s="12"/>
      <c r="B13" s="7">
        <v>0</v>
      </c>
      <c r="C13" s="7">
        <v>0</v>
      </c>
      <c r="D13" s="7">
        <v>0</v>
      </c>
      <c r="E13" s="13">
        <f t="shared" si="0"/>
        <v>0</v>
      </c>
    </row>
    <row r="14" spans="1:5" ht="30" customHeight="1" x14ac:dyDescent="0.2">
      <c r="A14" s="12"/>
      <c r="B14" s="7">
        <v>0</v>
      </c>
      <c r="C14" s="7">
        <v>0</v>
      </c>
      <c r="D14" s="7">
        <v>0</v>
      </c>
      <c r="E14" s="13">
        <f t="shared" si="0"/>
        <v>0</v>
      </c>
    </row>
    <row r="15" spans="1:5" ht="30" customHeight="1" x14ac:dyDescent="0.2">
      <c r="A15" s="12"/>
      <c r="B15" s="7">
        <v>0</v>
      </c>
      <c r="C15" s="7">
        <v>0</v>
      </c>
      <c r="D15" s="7">
        <v>0</v>
      </c>
      <c r="E15" s="13">
        <f t="shared" si="0"/>
        <v>0</v>
      </c>
    </row>
    <row r="16" spans="1:5" ht="30" customHeight="1" x14ac:dyDescent="0.2">
      <c r="A16" s="9" t="s">
        <v>39</v>
      </c>
      <c r="B16" s="10">
        <f>SUM(B7:B15)</f>
        <v>0</v>
      </c>
      <c r="C16" s="10">
        <f>SUM(C7:C15)</f>
        <v>0</v>
      </c>
      <c r="D16" s="10">
        <f>SUM(D7:D15)</f>
        <v>0</v>
      </c>
      <c r="E16" s="10">
        <f>SUM(E7:E15)</f>
        <v>0</v>
      </c>
    </row>
    <row r="18" spans="2:4" s="63" customFormat="1" ht="15" x14ac:dyDescent="0.25">
      <c r="B18" s="74" t="s">
        <v>160</v>
      </c>
      <c r="D18" s="75" t="s">
        <v>162</v>
      </c>
    </row>
    <row r="19" spans="2:4" s="63" customFormat="1" ht="13.5" x14ac:dyDescent="0.25">
      <c r="B19" s="75" t="s">
        <v>161</v>
      </c>
      <c r="D19" s="75" t="s">
        <v>163</v>
      </c>
    </row>
  </sheetData>
  <mergeCells count="5">
    <mergeCell ref="A2:E2"/>
    <mergeCell ref="A4:A5"/>
    <mergeCell ref="B4:B5"/>
    <mergeCell ref="C4:D4"/>
    <mergeCell ref="E4:E5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&amp;CZałącznik nr 5 do informacji dodatkowej do sprawozdania finansowego IV LO im. H. Sienkiewicza w Częstochowie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workbookViewId="0">
      <selection activeCell="D20" sqref="D20:F21"/>
    </sheetView>
  </sheetViews>
  <sheetFormatPr defaultColWidth="18.75" defaultRowHeight="12" x14ac:dyDescent="0.2"/>
  <cols>
    <col min="1" max="1" width="5.875" style="16" customWidth="1"/>
    <col min="2" max="2" width="27.375" style="16" customWidth="1"/>
    <col min="3" max="3" width="18.75" style="16"/>
    <col min="4" max="7" width="22.375" style="16" customWidth="1"/>
    <col min="8" max="16384" width="18.75" style="16"/>
  </cols>
  <sheetData>
    <row r="1" spans="1:7" s="15" customFormat="1" ht="12.75" customHeight="1" x14ac:dyDescent="0.2">
      <c r="A1" s="14" t="s">
        <v>40</v>
      </c>
      <c r="B1" s="14"/>
    </row>
    <row r="2" spans="1:7" s="15" customFormat="1" ht="12.75" customHeight="1" x14ac:dyDescent="0.2">
      <c r="A2" s="81" t="s">
        <v>41</v>
      </c>
      <c r="B2" s="81"/>
      <c r="C2" s="81"/>
      <c r="D2" s="81"/>
      <c r="E2" s="81"/>
      <c r="F2" s="81"/>
      <c r="G2" s="81"/>
    </row>
    <row r="4" spans="1:7" ht="45" customHeight="1" x14ac:dyDescent="0.2">
      <c r="A4" s="79" t="s">
        <v>42</v>
      </c>
      <c r="B4" s="79" t="s">
        <v>43</v>
      </c>
      <c r="C4" s="79" t="s">
        <v>33</v>
      </c>
      <c r="D4" s="79" t="s">
        <v>34</v>
      </c>
      <c r="E4" s="79" t="s">
        <v>44</v>
      </c>
      <c r="F4" s="79"/>
      <c r="G4" s="79" t="s">
        <v>45</v>
      </c>
    </row>
    <row r="5" spans="1:7" ht="45" customHeight="1" x14ac:dyDescent="0.2">
      <c r="A5" s="79"/>
      <c r="B5" s="79"/>
      <c r="C5" s="79"/>
      <c r="D5" s="79"/>
      <c r="E5" s="17" t="s">
        <v>37</v>
      </c>
      <c r="F5" s="17" t="s">
        <v>38</v>
      </c>
      <c r="G5" s="79"/>
    </row>
    <row r="6" spans="1:7" x14ac:dyDescent="0.2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7">
        <v>6</v>
      </c>
      <c r="G6" s="17">
        <v>7</v>
      </c>
    </row>
    <row r="7" spans="1:7" ht="30" customHeight="1" x14ac:dyDescent="0.2">
      <c r="A7" s="82"/>
      <c r="B7" s="83"/>
      <c r="C7" s="19" t="s">
        <v>46</v>
      </c>
      <c r="D7" s="20"/>
      <c r="E7" s="20"/>
      <c r="F7" s="20"/>
      <c r="G7" s="54">
        <f>D7+E7-F7</f>
        <v>0</v>
      </c>
    </row>
    <row r="8" spans="1:7" ht="30" customHeight="1" x14ac:dyDescent="0.2">
      <c r="A8" s="82"/>
      <c r="B8" s="83"/>
      <c r="C8" s="19" t="s">
        <v>47</v>
      </c>
      <c r="D8" s="20">
        <v>0</v>
      </c>
      <c r="E8" s="20">
        <v>0</v>
      </c>
      <c r="F8" s="20">
        <v>0</v>
      </c>
      <c r="G8" s="54">
        <f t="shared" ref="G8:G18" si="0">D8+E8-F8</f>
        <v>0</v>
      </c>
    </row>
    <row r="9" spans="1:7" ht="30" customHeight="1" x14ac:dyDescent="0.2">
      <c r="A9" s="82"/>
      <c r="B9" s="83"/>
      <c r="C9" s="19" t="s">
        <v>46</v>
      </c>
      <c r="D9" s="20"/>
      <c r="E9" s="20"/>
      <c r="F9" s="20"/>
      <c r="G9" s="54">
        <f t="shared" si="0"/>
        <v>0</v>
      </c>
    </row>
    <row r="10" spans="1:7" ht="30" customHeight="1" x14ac:dyDescent="0.2">
      <c r="A10" s="82"/>
      <c r="B10" s="83"/>
      <c r="C10" s="19" t="s">
        <v>47</v>
      </c>
      <c r="D10" s="20">
        <v>0</v>
      </c>
      <c r="E10" s="20">
        <v>0</v>
      </c>
      <c r="F10" s="20">
        <v>0</v>
      </c>
      <c r="G10" s="54">
        <f t="shared" si="0"/>
        <v>0</v>
      </c>
    </row>
    <row r="11" spans="1:7" ht="30" customHeight="1" x14ac:dyDescent="0.2">
      <c r="A11" s="82"/>
      <c r="B11" s="83"/>
      <c r="C11" s="19" t="s">
        <v>46</v>
      </c>
      <c r="D11" s="20"/>
      <c r="E11" s="20"/>
      <c r="F11" s="20"/>
      <c r="G11" s="54">
        <f t="shared" si="0"/>
        <v>0</v>
      </c>
    </row>
    <row r="12" spans="1:7" ht="30" customHeight="1" x14ac:dyDescent="0.2">
      <c r="A12" s="82"/>
      <c r="B12" s="83"/>
      <c r="C12" s="19" t="s">
        <v>47</v>
      </c>
      <c r="D12" s="20">
        <v>0</v>
      </c>
      <c r="E12" s="20">
        <v>0</v>
      </c>
      <c r="F12" s="20">
        <v>0</v>
      </c>
      <c r="G12" s="54">
        <f t="shared" si="0"/>
        <v>0</v>
      </c>
    </row>
    <row r="13" spans="1:7" ht="30" customHeight="1" x14ac:dyDescent="0.2">
      <c r="A13" s="82"/>
      <c r="B13" s="83"/>
      <c r="C13" s="19" t="s">
        <v>46</v>
      </c>
      <c r="D13" s="20"/>
      <c r="E13" s="20"/>
      <c r="F13" s="20"/>
      <c r="G13" s="54">
        <f t="shared" si="0"/>
        <v>0</v>
      </c>
    </row>
    <row r="14" spans="1:7" ht="30" customHeight="1" x14ac:dyDescent="0.2">
      <c r="A14" s="82"/>
      <c r="B14" s="83"/>
      <c r="C14" s="19" t="s">
        <v>47</v>
      </c>
      <c r="D14" s="20">
        <v>0</v>
      </c>
      <c r="E14" s="20">
        <v>0</v>
      </c>
      <c r="F14" s="20">
        <v>0</v>
      </c>
      <c r="G14" s="54">
        <f t="shared" si="0"/>
        <v>0</v>
      </c>
    </row>
    <row r="15" spans="1:7" ht="30" customHeight="1" x14ac:dyDescent="0.2">
      <c r="A15" s="82"/>
      <c r="B15" s="83"/>
      <c r="C15" s="19" t="s">
        <v>46</v>
      </c>
      <c r="D15" s="20"/>
      <c r="E15" s="20"/>
      <c r="F15" s="20"/>
      <c r="G15" s="54">
        <f t="shared" si="0"/>
        <v>0</v>
      </c>
    </row>
    <row r="16" spans="1:7" ht="30" customHeight="1" x14ac:dyDescent="0.2">
      <c r="A16" s="82"/>
      <c r="B16" s="83"/>
      <c r="C16" s="19" t="s">
        <v>47</v>
      </c>
      <c r="D16" s="20">
        <v>0</v>
      </c>
      <c r="E16" s="20">
        <v>0</v>
      </c>
      <c r="F16" s="20">
        <v>0</v>
      </c>
      <c r="G16" s="54">
        <f t="shared" si="0"/>
        <v>0</v>
      </c>
    </row>
    <row r="17" spans="1:7" ht="30" customHeight="1" x14ac:dyDescent="0.2">
      <c r="A17" s="82"/>
      <c r="B17" s="83"/>
      <c r="C17" s="19" t="s">
        <v>46</v>
      </c>
      <c r="D17" s="20"/>
      <c r="E17" s="20"/>
      <c r="F17" s="20"/>
      <c r="G17" s="54">
        <f t="shared" si="0"/>
        <v>0</v>
      </c>
    </row>
    <row r="18" spans="1:7" ht="30" customHeight="1" x14ac:dyDescent="0.2">
      <c r="A18" s="82"/>
      <c r="B18" s="83"/>
      <c r="C18" s="19" t="s">
        <v>47</v>
      </c>
      <c r="D18" s="20">
        <v>0</v>
      </c>
      <c r="E18" s="20">
        <v>0</v>
      </c>
      <c r="F18" s="20">
        <v>0</v>
      </c>
      <c r="G18" s="54">
        <f t="shared" si="0"/>
        <v>0</v>
      </c>
    </row>
    <row r="20" spans="1:7" s="63" customFormat="1" ht="15" x14ac:dyDescent="0.25">
      <c r="D20" s="74" t="s">
        <v>160</v>
      </c>
      <c r="F20" s="75" t="s">
        <v>162</v>
      </c>
    </row>
    <row r="21" spans="1:7" s="63" customFormat="1" ht="13.5" x14ac:dyDescent="0.25">
      <c r="D21" s="75" t="s">
        <v>161</v>
      </c>
      <c r="F21" s="75" t="s">
        <v>163</v>
      </c>
    </row>
  </sheetData>
  <mergeCells count="19">
    <mergeCell ref="A13:A14"/>
    <mergeCell ref="B13:B14"/>
    <mergeCell ref="A15:A16"/>
    <mergeCell ref="B15:B16"/>
    <mergeCell ref="A17:A18"/>
    <mergeCell ref="B17:B18"/>
    <mergeCell ref="A7:A8"/>
    <mergeCell ref="B7:B8"/>
    <mergeCell ref="A9:A10"/>
    <mergeCell ref="B9:B10"/>
    <mergeCell ref="A11:A12"/>
    <mergeCell ref="B11:B12"/>
    <mergeCell ref="A2:G2"/>
    <mergeCell ref="A4:A5"/>
    <mergeCell ref="B4:B5"/>
    <mergeCell ref="C4:C5"/>
    <mergeCell ref="D4:D5"/>
    <mergeCell ref="E4:F4"/>
    <mergeCell ref="G4:G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Footer>&amp;CZałącznik nr 6 do informacji dodatkowej do sprawozdania finansowego IV LO im. H. Sienkiewicza w Częstochowie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workbookViewId="0">
      <selection activeCell="C15" sqref="C15:E16"/>
    </sheetView>
  </sheetViews>
  <sheetFormatPr defaultColWidth="18.75" defaultRowHeight="12" x14ac:dyDescent="0.2"/>
  <cols>
    <col min="1" max="1" width="6.625" style="16" customWidth="1"/>
    <col min="2" max="2" width="35.625" style="16" customWidth="1"/>
    <col min="3" max="6" width="22.875" style="16" customWidth="1"/>
    <col min="7" max="16384" width="18.75" style="16"/>
  </cols>
  <sheetData>
    <row r="1" spans="1:6" s="15" customFormat="1" ht="12.75" customHeight="1" x14ac:dyDescent="0.2">
      <c r="A1" s="14" t="s">
        <v>48</v>
      </c>
      <c r="B1" s="14"/>
    </row>
    <row r="2" spans="1:6" s="15" customFormat="1" ht="12.75" customHeight="1" x14ac:dyDescent="0.2">
      <c r="A2" s="81" t="s">
        <v>49</v>
      </c>
      <c r="B2" s="81"/>
      <c r="C2" s="81"/>
      <c r="D2" s="81"/>
      <c r="E2" s="81"/>
      <c r="F2" s="81"/>
    </row>
    <row r="4" spans="1:6" ht="45" customHeight="1" x14ac:dyDescent="0.2">
      <c r="A4" s="79" t="s">
        <v>42</v>
      </c>
      <c r="B4" s="79" t="s">
        <v>50</v>
      </c>
      <c r="C4" s="79" t="s">
        <v>34</v>
      </c>
      <c r="D4" s="79" t="s">
        <v>51</v>
      </c>
      <c r="E4" s="79"/>
      <c r="F4" s="79" t="s">
        <v>52</v>
      </c>
    </row>
    <row r="5" spans="1:6" ht="45" customHeight="1" x14ac:dyDescent="0.2">
      <c r="A5" s="79"/>
      <c r="B5" s="79"/>
      <c r="C5" s="79"/>
      <c r="D5" s="17" t="s">
        <v>37</v>
      </c>
      <c r="E5" s="17" t="s">
        <v>38</v>
      </c>
      <c r="F5" s="79"/>
    </row>
    <row r="6" spans="1:6" x14ac:dyDescent="0.2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7">
        <v>6</v>
      </c>
    </row>
    <row r="7" spans="1:6" ht="30" customHeight="1" x14ac:dyDescent="0.2">
      <c r="A7" s="18">
        <v>1</v>
      </c>
      <c r="B7" s="19" t="s">
        <v>53</v>
      </c>
      <c r="C7" s="20">
        <v>0</v>
      </c>
      <c r="D7" s="20">
        <v>0</v>
      </c>
      <c r="E7" s="20">
        <v>0</v>
      </c>
      <c r="F7" s="54">
        <f t="shared" ref="F7:F12" si="0">C7+D7-E7</f>
        <v>0</v>
      </c>
    </row>
    <row r="8" spans="1:6" ht="30" customHeight="1" x14ac:dyDescent="0.2">
      <c r="A8" s="18">
        <v>2</v>
      </c>
      <c r="B8" s="19" t="s">
        <v>54</v>
      </c>
      <c r="C8" s="20">
        <v>0</v>
      </c>
      <c r="D8" s="20">
        <v>0</v>
      </c>
      <c r="E8" s="20">
        <v>0</v>
      </c>
      <c r="F8" s="54">
        <f t="shared" si="0"/>
        <v>0</v>
      </c>
    </row>
    <row r="9" spans="1:6" ht="30" customHeight="1" x14ac:dyDescent="0.2">
      <c r="A9" s="18">
        <v>3</v>
      </c>
      <c r="B9" s="19" t="s">
        <v>55</v>
      </c>
      <c r="C9" s="20">
        <v>0</v>
      </c>
      <c r="D9" s="20">
        <v>0</v>
      </c>
      <c r="E9" s="20">
        <v>0</v>
      </c>
      <c r="F9" s="54">
        <f t="shared" si="0"/>
        <v>0</v>
      </c>
    </row>
    <row r="10" spans="1:6" ht="30" customHeight="1" x14ac:dyDescent="0.2">
      <c r="A10" s="18">
        <v>4</v>
      </c>
      <c r="B10" s="19" t="s">
        <v>56</v>
      </c>
      <c r="C10" s="20">
        <v>0</v>
      </c>
      <c r="D10" s="20">
        <v>0</v>
      </c>
      <c r="E10" s="20">
        <v>0</v>
      </c>
      <c r="F10" s="54">
        <f t="shared" si="0"/>
        <v>0</v>
      </c>
    </row>
    <row r="11" spans="1:6" ht="30" customHeight="1" x14ac:dyDescent="0.2">
      <c r="A11" s="18">
        <v>5</v>
      </c>
      <c r="B11" s="19" t="s">
        <v>57</v>
      </c>
      <c r="C11" s="20">
        <v>0</v>
      </c>
      <c r="D11" s="20">
        <v>0</v>
      </c>
      <c r="E11" s="20">
        <v>0</v>
      </c>
      <c r="F11" s="54">
        <f t="shared" si="0"/>
        <v>0</v>
      </c>
    </row>
    <row r="12" spans="1:6" ht="30" customHeight="1" x14ac:dyDescent="0.2">
      <c r="A12" s="21">
        <v>6</v>
      </c>
      <c r="B12" s="22" t="s">
        <v>58</v>
      </c>
      <c r="C12" s="20">
        <v>0</v>
      </c>
      <c r="D12" s="20">
        <v>0</v>
      </c>
      <c r="E12" s="20">
        <v>0</v>
      </c>
      <c r="F12" s="66">
        <f t="shared" si="0"/>
        <v>0</v>
      </c>
    </row>
    <row r="13" spans="1:6" ht="30" customHeight="1" x14ac:dyDescent="0.2">
      <c r="A13" s="24"/>
      <c r="B13" s="25"/>
      <c r="C13" s="65">
        <f>SUM(C7:C12)</f>
        <v>0</v>
      </c>
      <c r="D13" s="65">
        <f>SUM(D7:D12)</f>
        <v>0</v>
      </c>
      <c r="E13" s="65">
        <f>SUM(E7:E12)</f>
        <v>0</v>
      </c>
      <c r="F13" s="65">
        <f>SUM(F7:F12)</f>
        <v>0</v>
      </c>
    </row>
    <row r="14" spans="1:6" ht="30" customHeight="1" x14ac:dyDescent="0.2">
      <c r="A14" s="26"/>
      <c r="B14" s="27"/>
      <c r="C14" s="28"/>
      <c r="D14" s="28"/>
      <c r="E14" s="28"/>
      <c r="F14" s="28"/>
    </row>
    <row r="15" spans="1:6" ht="15" x14ac:dyDescent="0.25">
      <c r="A15" s="26"/>
      <c r="B15" s="27"/>
      <c r="C15" s="74" t="s">
        <v>160</v>
      </c>
      <c r="D15" s="63"/>
      <c r="E15" s="75" t="s">
        <v>162</v>
      </c>
      <c r="F15" s="28"/>
    </row>
    <row r="16" spans="1:6" ht="13.5" x14ac:dyDescent="0.25">
      <c r="A16" s="26"/>
      <c r="B16" s="27"/>
      <c r="C16" s="75" t="s">
        <v>161</v>
      </c>
      <c r="D16" s="63"/>
      <c r="E16" s="75" t="s">
        <v>163</v>
      </c>
      <c r="F16" s="28"/>
    </row>
    <row r="17" spans="1:6" ht="30" customHeight="1" x14ac:dyDescent="0.2">
      <c r="A17" s="26"/>
      <c r="B17" s="27"/>
      <c r="C17" s="28"/>
      <c r="D17" s="28"/>
      <c r="E17" s="28"/>
      <c r="F17" s="28"/>
    </row>
    <row r="18" spans="1:6" ht="30" customHeight="1" x14ac:dyDescent="0.2">
      <c r="A18" s="26"/>
      <c r="B18" s="27"/>
      <c r="C18" s="28"/>
      <c r="D18" s="28"/>
      <c r="E18" s="28"/>
      <c r="F18" s="28"/>
    </row>
    <row r="19" spans="1:6" ht="30" customHeight="1" x14ac:dyDescent="0.2">
      <c r="A19" s="26"/>
      <c r="B19" s="27"/>
      <c r="C19" s="28"/>
      <c r="D19" s="28"/>
      <c r="E19" s="28"/>
      <c r="F19" s="28"/>
    </row>
    <row r="20" spans="1:6" ht="30" customHeight="1" x14ac:dyDescent="0.2">
      <c r="A20" s="26"/>
      <c r="B20" s="27"/>
      <c r="C20" s="28"/>
      <c r="D20" s="28"/>
      <c r="E20" s="28"/>
      <c r="F20" s="28"/>
    </row>
  </sheetData>
  <mergeCells count="6">
    <mergeCell ref="A2:F2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Footer>&amp;CZałącznik nr 7 do informacji dodatkowej do sprawozdania finansowego IV LO im. H. Sienkiewicza w Częstochowie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workbookViewId="0">
      <selection activeCell="D10" sqref="D10:F11"/>
    </sheetView>
  </sheetViews>
  <sheetFormatPr defaultRowHeight="12" x14ac:dyDescent="0.2"/>
  <cols>
    <col min="1" max="1" width="6.5" style="16" customWidth="1"/>
    <col min="2" max="2" width="38.75" style="16" customWidth="1"/>
    <col min="3" max="3" width="13.25" style="16" customWidth="1"/>
    <col min="4" max="7" width="21.125" style="16" customWidth="1"/>
    <col min="8" max="16384" width="9" style="16"/>
  </cols>
  <sheetData>
    <row r="1" spans="1:7" s="15" customFormat="1" ht="12.75" customHeight="1" x14ac:dyDescent="0.2">
      <c r="A1" s="14" t="s">
        <v>59</v>
      </c>
      <c r="B1" s="14"/>
    </row>
    <row r="2" spans="1:7" s="15" customFormat="1" ht="12.75" customHeight="1" x14ac:dyDescent="0.2">
      <c r="A2" s="81" t="s">
        <v>60</v>
      </c>
      <c r="B2" s="81"/>
      <c r="C2" s="81"/>
      <c r="D2" s="81"/>
      <c r="E2" s="81"/>
      <c r="F2" s="81"/>
      <c r="G2" s="81"/>
    </row>
    <row r="4" spans="1:7" ht="45" customHeight="1" x14ac:dyDescent="0.2">
      <c r="A4" s="17" t="s">
        <v>42</v>
      </c>
      <c r="B4" s="17" t="s">
        <v>33</v>
      </c>
      <c r="C4" s="17" t="s">
        <v>61</v>
      </c>
      <c r="D4" s="17" t="s">
        <v>34</v>
      </c>
      <c r="E4" s="17" t="s">
        <v>62</v>
      </c>
      <c r="F4" s="17" t="s">
        <v>63</v>
      </c>
      <c r="G4" s="17" t="s">
        <v>64</v>
      </c>
    </row>
    <row r="5" spans="1:7" ht="30" customHeight="1" x14ac:dyDescent="0.2">
      <c r="A5" s="18" t="s">
        <v>65</v>
      </c>
      <c r="B5" s="19" t="s">
        <v>66</v>
      </c>
      <c r="C5" s="29">
        <v>0</v>
      </c>
      <c r="D5" s="20">
        <v>0</v>
      </c>
      <c r="E5" s="20">
        <v>0</v>
      </c>
      <c r="F5" s="20">
        <v>0</v>
      </c>
      <c r="G5" s="20">
        <f>D5+E5-F5</f>
        <v>0</v>
      </c>
    </row>
    <row r="6" spans="1:7" ht="30" customHeight="1" x14ac:dyDescent="0.2">
      <c r="A6" s="18" t="s">
        <v>67</v>
      </c>
      <c r="B6" s="19" t="s">
        <v>68</v>
      </c>
      <c r="C6" s="29">
        <v>0</v>
      </c>
      <c r="D6" s="20">
        <v>0</v>
      </c>
      <c r="E6" s="20">
        <v>0</v>
      </c>
      <c r="F6" s="20">
        <v>0</v>
      </c>
      <c r="G6" s="20">
        <f>D6+E6-F6</f>
        <v>0</v>
      </c>
    </row>
    <row r="7" spans="1:7" ht="30" customHeight="1" x14ac:dyDescent="0.2">
      <c r="A7" s="18" t="s">
        <v>69</v>
      </c>
      <c r="B7" s="19" t="s">
        <v>70</v>
      </c>
      <c r="C7" s="29">
        <v>0</v>
      </c>
      <c r="D7" s="20">
        <v>0</v>
      </c>
      <c r="E7" s="20">
        <v>0</v>
      </c>
      <c r="F7" s="20">
        <v>0</v>
      </c>
      <c r="G7" s="20">
        <f>D7+E7-F7</f>
        <v>0</v>
      </c>
    </row>
    <row r="8" spans="1:7" ht="30" customHeight="1" x14ac:dyDescent="0.2">
      <c r="A8" s="84" t="s">
        <v>71</v>
      </c>
      <c r="B8" s="85"/>
      <c r="C8" s="30">
        <f>SUM(C5:C7)</f>
        <v>0</v>
      </c>
      <c r="D8" s="31">
        <f>SUM(D5:D7)</f>
        <v>0</v>
      </c>
      <c r="E8" s="31">
        <f>SUM(E5:E7)</f>
        <v>0</v>
      </c>
      <c r="F8" s="31">
        <f>SUM(F5:F7)</f>
        <v>0</v>
      </c>
      <c r="G8" s="31">
        <f>SUM(G5:G7)</f>
        <v>0</v>
      </c>
    </row>
    <row r="10" spans="1:7" ht="15" x14ac:dyDescent="0.25">
      <c r="D10" s="74" t="s">
        <v>160</v>
      </c>
      <c r="E10" s="63"/>
      <c r="F10" s="75" t="s">
        <v>162</v>
      </c>
    </row>
    <row r="11" spans="1:7" ht="13.5" x14ac:dyDescent="0.25">
      <c r="D11" s="75" t="s">
        <v>161</v>
      </c>
      <c r="E11" s="63"/>
      <c r="F11" s="75" t="s">
        <v>163</v>
      </c>
    </row>
  </sheetData>
  <mergeCells count="2">
    <mergeCell ref="A2:G2"/>
    <mergeCell ref="A8:B8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Footer>&amp;CZałącznik nr 8 do informacji dodatkowej do sprawozdania finansowego IV LO im. H. Sienkiewicza w Częstochowie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workbookViewId="0">
      <selection activeCell="D19" sqref="D19:F20"/>
    </sheetView>
  </sheetViews>
  <sheetFormatPr defaultColWidth="12.875" defaultRowHeight="12" x14ac:dyDescent="0.2"/>
  <cols>
    <col min="1" max="1" width="5.375" style="16" customWidth="1"/>
    <col min="2" max="2" width="33.875" style="16" customWidth="1"/>
    <col min="3" max="7" width="20.5" style="16" customWidth="1"/>
    <col min="8" max="16384" width="12.875" style="16"/>
  </cols>
  <sheetData>
    <row r="1" spans="1:7" s="15" customFormat="1" ht="12.75" customHeight="1" x14ac:dyDescent="0.2">
      <c r="A1" s="14" t="s">
        <v>72</v>
      </c>
      <c r="B1" s="14"/>
    </row>
    <row r="2" spans="1:7" s="15" customFormat="1" ht="25.5" customHeight="1" x14ac:dyDescent="0.2">
      <c r="A2" s="86" t="s">
        <v>73</v>
      </c>
      <c r="B2" s="86"/>
      <c r="C2" s="86"/>
      <c r="D2" s="86"/>
      <c r="E2" s="86"/>
      <c r="F2" s="86"/>
      <c r="G2" s="86"/>
    </row>
    <row r="4" spans="1:7" ht="45" customHeight="1" x14ac:dyDescent="0.2">
      <c r="A4" s="79" t="s">
        <v>42</v>
      </c>
      <c r="B4" s="79" t="s">
        <v>74</v>
      </c>
      <c r="C4" s="79" t="s">
        <v>34</v>
      </c>
      <c r="D4" s="79" t="s">
        <v>35</v>
      </c>
      <c r="E4" s="79"/>
      <c r="F4" s="79"/>
      <c r="G4" s="79" t="s">
        <v>75</v>
      </c>
    </row>
    <row r="5" spans="1:7" ht="45" customHeight="1" x14ac:dyDescent="0.2">
      <c r="A5" s="79"/>
      <c r="B5" s="79"/>
      <c r="C5" s="79"/>
      <c r="D5" s="17" t="s">
        <v>37</v>
      </c>
      <c r="E5" s="17" t="s">
        <v>76</v>
      </c>
      <c r="F5" s="17" t="s">
        <v>77</v>
      </c>
      <c r="G5" s="79"/>
    </row>
    <row r="6" spans="1:7" x14ac:dyDescent="0.2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7">
        <v>6</v>
      </c>
      <c r="G6" s="17">
        <v>7</v>
      </c>
    </row>
    <row r="7" spans="1:7" ht="30" customHeight="1" x14ac:dyDescent="0.2">
      <c r="A7" s="18"/>
      <c r="B7" s="19"/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30" customHeight="1" x14ac:dyDescent="0.2">
      <c r="A8" s="18"/>
      <c r="B8" s="19"/>
      <c r="C8" s="20">
        <v>0</v>
      </c>
      <c r="D8" s="20">
        <v>0</v>
      </c>
      <c r="E8" s="20">
        <v>0</v>
      </c>
      <c r="F8" s="20">
        <v>0</v>
      </c>
      <c r="G8" s="20">
        <v>0</v>
      </c>
    </row>
    <row r="9" spans="1:7" ht="30" customHeight="1" x14ac:dyDescent="0.2">
      <c r="A9" s="18"/>
      <c r="B9" s="19"/>
      <c r="C9" s="20">
        <v>0</v>
      </c>
      <c r="D9" s="20">
        <v>0</v>
      </c>
      <c r="E9" s="20">
        <v>0</v>
      </c>
      <c r="F9" s="20">
        <v>0</v>
      </c>
      <c r="G9" s="20">
        <v>0</v>
      </c>
    </row>
    <row r="10" spans="1:7" ht="30" customHeight="1" x14ac:dyDescent="0.2">
      <c r="A10" s="18"/>
      <c r="B10" s="19"/>
      <c r="C10" s="20">
        <v>0</v>
      </c>
      <c r="D10" s="20">
        <v>0</v>
      </c>
      <c r="E10" s="20">
        <v>0</v>
      </c>
      <c r="F10" s="20">
        <v>0</v>
      </c>
      <c r="G10" s="20">
        <v>0</v>
      </c>
    </row>
    <row r="11" spans="1:7" ht="30" customHeight="1" x14ac:dyDescent="0.2">
      <c r="A11" s="18"/>
      <c r="B11" s="19"/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30" customHeight="1" x14ac:dyDescent="0.2">
      <c r="A12" s="18"/>
      <c r="B12" s="19"/>
      <c r="C12" s="20">
        <v>0</v>
      </c>
      <c r="D12" s="20">
        <v>0</v>
      </c>
      <c r="E12" s="20">
        <v>0</v>
      </c>
      <c r="F12" s="20">
        <v>0</v>
      </c>
      <c r="G12" s="20">
        <v>0</v>
      </c>
    </row>
    <row r="13" spans="1:7" ht="30" customHeight="1" x14ac:dyDescent="0.2">
      <c r="A13" s="18"/>
      <c r="B13" s="19"/>
      <c r="C13" s="20">
        <v>0</v>
      </c>
      <c r="D13" s="20">
        <v>0</v>
      </c>
      <c r="E13" s="20">
        <v>0</v>
      </c>
      <c r="F13" s="20">
        <v>0</v>
      </c>
      <c r="G13" s="20">
        <v>0</v>
      </c>
    </row>
    <row r="14" spans="1:7" ht="30" customHeight="1" x14ac:dyDescent="0.2">
      <c r="A14" s="18"/>
      <c r="B14" s="19"/>
      <c r="C14" s="20">
        <v>0</v>
      </c>
      <c r="D14" s="20">
        <v>0</v>
      </c>
      <c r="E14" s="20">
        <v>0</v>
      </c>
      <c r="F14" s="20">
        <v>0</v>
      </c>
      <c r="G14" s="20">
        <v>0</v>
      </c>
    </row>
    <row r="15" spans="1:7" ht="30" customHeight="1" x14ac:dyDescent="0.2">
      <c r="A15" s="18"/>
      <c r="B15" s="19"/>
      <c r="C15" s="20">
        <v>0</v>
      </c>
      <c r="D15" s="20">
        <v>0</v>
      </c>
      <c r="E15" s="20">
        <v>0</v>
      </c>
      <c r="F15" s="20">
        <v>0</v>
      </c>
      <c r="G15" s="20">
        <v>0</v>
      </c>
    </row>
    <row r="16" spans="1:7" ht="30" customHeight="1" x14ac:dyDescent="0.2">
      <c r="A16" s="18"/>
      <c r="B16" s="19"/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30" customHeight="1" x14ac:dyDescent="0.2">
      <c r="A17" s="18"/>
      <c r="B17" s="19"/>
      <c r="C17" s="20">
        <v>0</v>
      </c>
      <c r="D17" s="20">
        <v>0</v>
      </c>
      <c r="E17" s="20">
        <v>0</v>
      </c>
      <c r="F17" s="20">
        <v>0</v>
      </c>
      <c r="G17" s="20">
        <v>0</v>
      </c>
    </row>
    <row r="19" spans="1:7" ht="15" x14ac:dyDescent="0.25">
      <c r="D19" s="74" t="s">
        <v>160</v>
      </c>
      <c r="E19" s="63"/>
      <c r="F19" s="75" t="s">
        <v>162</v>
      </c>
    </row>
    <row r="20" spans="1:7" ht="13.5" x14ac:dyDescent="0.25">
      <c r="D20" s="75" t="s">
        <v>161</v>
      </c>
      <c r="E20" s="63"/>
      <c r="F20" s="75" t="s">
        <v>163</v>
      </c>
    </row>
  </sheetData>
  <mergeCells count="6">
    <mergeCell ref="A2:G2"/>
    <mergeCell ref="A4:A5"/>
    <mergeCell ref="B4:B5"/>
    <mergeCell ref="C4:C5"/>
    <mergeCell ref="D4:F4"/>
    <mergeCell ref="G4:G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Footer>&amp;CZałącznik nr 9 do informacji dodatkowej do sprawozdania finansowego IV LO im. H. Sienkiewicza w Częstochowie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workbookViewId="0">
      <selection activeCell="D14" sqref="D14:F15"/>
    </sheetView>
  </sheetViews>
  <sheetFormatPr defaultColWidth="12.625" defaultRowHeight="12" x14ac:dyDescent="0.2"/>
  <cols>
    <col min="1" max="1" width="7.75" style="16" customWidth="1"/>
    <col min="2" max="2" width="35.625" style="16" customWidth="1"/>
    <col min="3" max="7" width="19.625" style="16" customWidth="1"/>
    <col min="8" max="16384" width="12.625" style="16"/>
  </cols>
  <sheetData>
    <row r="1" spans="1:7" s="15" customFormat="1" ht="12.75" customHeight="1" x14ac:dyDescent="0.2">
      <c r="A1" s="14" t="s">
        <v>78</v>
      </c>
      <c r="B1" s="14"/>
    </row>
    <row r="2" spans="1:7" s="15" customFormat="1" ht="12.75" customHeight="1" x14ac:dyDescent="0.2">
      <c r="A2" s="81" t="s">
        <v>79</v>
      </c>
      <c r="B2" s="81"/>
      <c r="C2" s="81"/>
      <c r="D2" s="81"/>
      <c r="E2" s="81"/>
      <c r="F2" s="81"/>
      <c r="G2" s="81"/>
    </row>
    <row r="4" spans="1:7" ht="67.5" customHeight="1" x14ac:dyDescent="0.2">
      <c r="A4" s="17" t="s">
        <v>42</v>
      </c>
      <c r="B4" s="17" t="s">
        <v>33</v>
      </c>
      <c r="C4" s="17" t="s">
        <v>34</v>
      </c>
      <c r="D4" s="17" t="s">
        <v>80</v>
      </c>
      <c r="E4" s="17" t="s">
        <v>81</v>
      </c>
      <c r="F4" s="17" t="s">
        <v>82</v>
      </c>
      <c r="G4" s="17" t="s">
        <v>83</v>
      </c>
    </row>
    <row r="5" spans="1:7" x14ac:dyDescent="0.2">
      <c r="A5" s="17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</row>
    <row r="6" spans="1:7" ht="30" customHeight="1" x14ac:dyDescent="0.2">
      <c r="A6" s="82" t="s">
        <v>65</v>
      </c>
      <c r="B6" s="22" t="s">
        <v>84</v>
      </c>
      <c r="C6" s="68">
        <f>C7+C8</f>
        <v>0</v>
      </c>
      <c r="D6" s="68">
        <f>D7+D8</f>
        <v>0</v>
      </c>
      <c r="E6" s="68">
        <f>E7+E8</f>
        <v>0</v>
      </c>
      <c r="F6" s="68">
        <f>F7+F8</f>
        <v>0</v>
      </c>
      <c r="G6" s="71">
        <f>G7+G8</f>
        <v>0</v>
      </c>
    </row>
    <row r="7" spans="1:7" ht="30" customHeight="1" x14ac:dyDescent="0.2">
      <c r="A7" s="82"/>
      <c r="B7" s="32" t="s">
        <v>85</v>
      </c>
      <c r="C7" s="69">
        <v>0</v>
      </c>
      <c r="D7" s="69">
        <v>0</v>
      </c>
      <c r="E7" s="69">
        <v>0</v>
      </c>
      <c r="F7" s="69">
        <v>0</v>
      </c>
      <c r="G7" s="72">
        <f>C7+D7-E7-F7</f>
        <v>0</v>
      </c>
    </row>
    <row r="8" spans="1:7" ht="30" customHeight="1" x14ac:dyDescent="0.2">
      <c r="A8" s="82"/>
      <c r="B8" s="34" t="s">
        <v>86</v>
      </c>
      <c r="C8" s="70">
        <v>0</v>
      </c>
      <c r="D8" s="70">
        <v>0</v>
      </c>
      <c r="E8" s="70">
        <v>0</v>
      </c>
      <c r="F8" s="70">
        <v>0</v>
      </c>
      <c r="G8" s="73">
        <v>0</v>
      </c>
    </row>
    <row r="9" spans="1:7" ht="30" customHeight="1" x14ac:dyDescent="0.2">
      <c r="A9" s="82" t="s">
        <v>67</v>
      </c>
      <c r="B9" s="22" t="s">
        <v>87</v>
      </c>
      <c r="C9" s="68">
        <f>C10+C11</f>
        <v>0</v>
      </c>
      <c r="D9" s="68">
        <f>D10+D11</f>
        <v>0</v>
      </c>
      <c r="E9" s="68">
        <f>E10+E11</f>
        <v>0</v>
      </c>
      <c r="F9" s="68">
        <f>F10+F11</f>
        <v>0</v>
      </c>
      <c r="G9" s="71">
        <f>G10+G11</f>
        <v>0</v>
      </c>
    </row>
    <row r="10" spans="1:7" ht="30" customHeight="1" x14ac:dyDescent="0.2">
      <c r="A10" s="82"/>
      <c r="B10" s="32" t="s">
        <v>85</v>
      </c>
      <c r="C10" s="69">
        <v>0</v>
      </c>
      <c r="D10" s="69">
        <v>0</v>
      </c>
      <c r="E10" s="69">
        <v>0</v>
      </c>
      <c r="F10" s="69">
        <v>0</v>
      </c>
      <c r="G10" s="72">
        <v>0</v>
      </c>
    </row>
    <row r="11" spans="1:7" ht="30" customHeight="1" x14ac:dyDescent="0.2">
      <c r="A11" s="82"/>
      <c r="B11" s="34" t="s">
        <v>86</v>
      </c>
      <c r="C11" s="70">
        <v>0</v>
      </c>
      <c r="D11" s="70">
        <v>0</v>
      </c>
      <c r="E11" s="70">
        <v>0</v>
      </c>
      <c r="F11" s="70">
        <v>0</v>
      </c>
      <c r="G11" s="73">
        <v>0</v>
      </c>
    </row>
    <row r="12" spans="1:7" ht="30" customHeight="1" x14ac:dyDescent="0.2">
      <c r="A12" s="36" t="s">
        <v>69</v>
      </c>
      <c r="B12" s="37" t="s">
        <v>88</v>
      </c>
      <c r="C12" s="54">
        <f>C9+C6</f>
        <v>0</v>
      </c>
      <c r="D12" s="54">
        <f>D9+D6</f>
        <v>0</v>
      </c>
      <c r="E12" s="54">
        <f>E9+E6</f>
        <v>0</v>
      </c>
      <c r="F12" s="54">
        <f>F9+F6</f>
        <v>0</v>
      </c>
      <c r="G12" s="54">
        <f>G9+G6</f>
        <v>0</v>
      </c>
    </row>
    <row r="14" spans="1:7" ht="15" x14ac:dyDescent="0.25">
      <c r="D14" s="74" t="s">
        <v>160</v>
      </c>
      <c r="E14" s="63"/>
      <c r="F14" s="75" t="s">
        <v>162</v>
      </c>
    </row>
    <row r="15" spans="1:7" ht="13.5" x14ac:dyDescent="0.25">
      <c r="D15" s="75" t="s">
        <v>161</v>
      </c>
      <c r="E15" s="63"/>
      <c r="F15" s="75" t="s">
        <v>163</v>
      </c>
    </row>
  </sheetData>
  <mergeCells count="3">
    <mergeCell ref="A2:G2"/>
    <mergeCell ref="A6:A8"/>
    <mergeCell ref="A9:A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Footer>&amp;CZałącznik nr 10 do informacji dodatkowej do sprawozdania finansowego IV LO im. H. Sienkiewicza w Częstochowie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workbookViewId="0">
      <selection activeCell="E10" sqref="E10:E11"/>
    </sheetView>
  </sheetViews>
  <sheetFormatPr defaultRowHeight="12" x14ac:dyDescent="0.2"/>
  <cols>
    <col min="1" max="1" width="9" style="16"/>
    <col min="2" max="2" width="29.625" style="16" customWidth="1"/>
    <col min="3" max="10" width="13.125" style="16" customWidth="1"/>
    <col min="11" max="16384" width="9" style="16"/>
  </cols>
  <sheetData>
    <row r="1" spans="1:10" s="15" customFormat="1" ht="12.75" customHeight="1" x14ac:dyDescent="0.2">
      <c r="A1" s="14" t="s">
        <v>129</v>
      </c>
      <c r="B1" s="14"/>
    </row>
    <row r="2" spans="1:10" s="15" customFormat="1" ht="12.75" customHeight="1" x14ac:dyDescent="0.2">
      <c r="A2" s="81" t="s">
        <v>130</v>
      </c>
      <c r="B2" s="81"/>
      <c r="C2" s="81"/>
      <c r="D2" s="81"/>
      <c r="E2" s="81"/>
      <c r="F2" s="81"/>
      <c r="G2" s="81"/>
      <c r="H2" s="81"/>
      <c r="I2" s="81"/>
      <c r="J2" s="81"/>
    </row>
    <row r="4" spans="1:10" ht="45" customHeight="1" x14ac:dyDescent="0.2">
      <c r="A4" s="79" t="s">
        <v>42</v>
      </c>
      <c r="B4" s="79" t="s">
        <v>131</v>
      </c>
      <c r="C4" s="79" t="s">
        <v>132</v>
      </c>
      <c r="D4" s="79"/>
      <c r="E4" s="79" t="s">
        <v>133</v>
      </c>
      <c r="F4" s="79"/>
      <c r="G4" s="79" t="s">
        <v>134</v>
      </c>
      <c r="H4" s="79"/>
      <c r="I4" s="79" t="s">
        <v>39</v>
      </c>
      <c r="J4" s="79"/>
    </row>
    <row r="5" spans="1:10" ht="45" customHeight="1" x14ac:dyDescent="0.2">
      <c r="A5" s="79"/>
      <c r="B5" s="79"/>
      <c r="C5" s="17" t="s">
        <v>135</v>
      </c>
      <c r="D5" s="17" t="s">
        <v>136</v>
      </c>
      <c r="E5" s="17" t="s">
        <v>135</v>
      </c>
      <c r="F5" s="17" t="s">
        <v>136</v>
      </c>
      <c r="G5" s="17" t="s">
        <v>135</v>
      </c>
      <c r="H5" s="17" t="s">
        <v>136</v>
      </c>
      <c r="I5" s="17" t="s">
        <v>135</v>
      </c>
      <c r="J5" s="17" t="s">
        <v>136</v>
      </c>
    </row>
    <row r="6" spans="1:10" ht="30" customHeight="1" x14ac:dyDescent="0.2">
      <c r="A6" s="18" t="s">
        <v>65</v>
      </c>
      <c r="B6" s="19" t="s">
        <v>137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</row>
    <row r="7" spans="1:10" ht="30" customHeight="1" x14ac:dyDescent="0.2">
      <c r="A7" s="18" t="s">
        <v>67</v>
      </c>
      <c r="B7" s="19" t="s">
        <v>138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</row>
    <row r="8" spans="1:10" s="53" customFormat="1" ht="30" customHeight="1" x14ac:dyDescent="0.2">
      <c r="A8" s="36" t="s">
        <v>69</v>
      </c>
      <c r="B8" s="37" t="s">
        <v>39</v>
      </c>
      <c r="C8" s="54">
        <f>C6+C7</f>
        <v>0</v>
      </c>
      <c r="D8" s="54">
        <f t="shared" ref="D8:J8" si="0">D6+D7</f>
        <v>0</v>
      </c>
      <c r="E8" s="54">
        <f t="shared" si="0"/>
        <v>0</v>
      </c>
      <c r="F8" s="54">
        <f t="shared" si="0"/>
        <v>0</v>
      </c>
      <c r="G8" s="54">
        <f t="shared" si="0"/>
        <v>0</v>
      </c>
      <c r="H8" s="54">
        <f t="shared" si="0"/>
        <v>0</v>
      </c>
      <c r="I8" s="54">
        <f t="shared" si="0"/>
        <v>0</v>
      </c>
      <c r="J8" s="54">
        <f t="shared" si="0"/>
        <v>0</v>
      </c>
    </row>
    <row r="10" spans="1:10" ht="15" x14ac:dyDescent="0.25">
      <c r="E10" s="74" t="s">
        <v>160</v>
      </c>
      <c r="G10" s="63"/>
      <c r="H10" s="75" t="s">
        <v>162</v>
      </c>
    </row>
    <row r="11" spans="1:10" ht="13.5" x14ac:dyDescent="0.25">
      <c r="E11" s="75" t="s">
        <v>161</v>
      </c>
      <c r="G11" s="63"/>
      <c r="H11" s="75" t="s">
        <v>163</v>
      </c>
    </row>
  </sheetData>
  <mergeCells count="7">
    <mergeCell ref="A2:J2"/>
    <mergeCell ref="A4:A5"/>
    <mergeCell ref="B4:B5"/>
    <mergeCell ref="C4:D4"/>
    <mergeCell ref="E4:F4"/>
    <mergeCell ref="G4:H4"/>
    <mergeCell ref="I4:J4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Footer>&amp;CZałącznik nr 11 do informacji dodatkowej do sprawozdania finansowego IV LO im. H. Sienkiewicza w Częstochowie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"/>
  <sheetViews>
    <sheetView workbookViewId="0">
      <selection activeCell="B7" sqref="B7:C8"/>
    </sheetView>
  </sheetViews>
  <sheetFormatPr defaultRowHeight="12" x14ac:dyDescent="0.2"/>
  <cols>
    <col min="1" max="1" width="9" style="16"/>
    <col min="2" max="2" width="47.875" style="16" customWidth="1"/>
    <col min="3" max="3" width="35.75" style="16" customWidth="1"/>
    <col min="4" max="16384" width="9" style="16"/>
  </cols>
  <sheetData>
    <row r="1" spans="1:3" s="15" customFormat="1" ht="12.75" customHeight="1" x14ac:dyDescent="0.2">
      <c r="A1" s="14" t="s">
        <v>125</v>
      </c>
      <c r="B1" s="14"/>
    </row>
    <row r="2" spans="1:3" s="15" customFormat="1" ht="12.75" customHeight="1" x14ac:dyDescent="0.2">
      <c r="A2" s="81" t="s">
        <v>126</v>
      </c>
      <c r="B2" s="81"/>
      <c r="C2" s="81"/>
    </row>
    <row r="4" spans="1:3" ht="45" customHeight="1" x14ac:dyDescent="0.2">
      <c r="A4" s="17" t="s">
        <v>42</v>
      </c>
      <c r="B4" s="17" t="s">
        <v>33</v>
      </c>
      <c r="C4" s="17" t="s">
        <v>127</v>
      </c>
    </row>
    <row r="5" spans="1:3" ht="56.25" customHeight="1" x14ac:dyDescent="0.2">
      <c r="A5" s="18" t="s">
        <v>65</v>
      </c>
      <c r="B5" s="19" t="s">
        <v>128</v>
      </c>
      <c r="C5" s="20">
        <v>0</v>
      </c>
    </row>
    <row r="7" spans="1:3" ht="15" x14ac:dyDescent="0.25">
      <c r="B7" s="74" t="s">
        <v>160</v>
      </c>
      <c r="C7" s="75" t="s">
        <v>162</v>
      </c>
    </row>
    <row r="8" spans="1:3" ht="13.5" x14ac:dyDescent="0.25">
      <c r="B8" s="75" t="s">
        <v>161</v>
      </c>
      <c r="C8" s="75" t="s">
        <v>163</v>
      </c>
    </row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&amp;CZałącznik nr 12 do informacji dodatkowej do sprawozdania finansowego IV LO im. H. Sienkiewicza w Częstochowie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workbookViewId="0">
      <selection activeCell="F13" sqref="F13:H14"/>
    </sheetView>
  </sheetViews>
  <sheetFormatPr defaultRowHeight="12" x14ac:dyDescent="0.2"/>
  <cols>
    <col min="1" max="1" width="25.875" style="15" customWidth="1"/>
    <col min="2" max="9" width="15.5" style="15" customWidth="1"/>
    <col min="10" max="16384" width="9" style="15"/>
  </cols>
  <sheetData>
    <row r="1" spans="1:9" ht="12.75" x14ac:dyDescent="0.2">
      <c r="A1" s="38" t="s">
        <v>149</v>
      </c>
    </row>
    <row r="2" spans="1:9" ht="12.75" customHeight="1" x14ac:dyDescent="0.2">
      <c r="A2" s="81" t="s">
        <v>150</v>
      </c>
      <c r="B2" s="81"/>
      <c r="C2" s="81"/>
      <c r="D2" s="81"/>
      <c r="E2" s="81"/>
      <c r="F2" s="81"/>
      <c r="G2" s="81"/>
      <c r="H2" s="81"/>
      <c r="I2" s="81"/>
    </row>
    <row r="4" spans="1:9" ht="45" customHeight="1" x14ac:dyDescent="0.2">
      <c r="A4" s="79" t="s">
        <v>33</v>
      </c>
      <c r="B4" s="79" t="s">
        <v>127</v>
      </c>
      <c r="C4" s="79"/>
      <c r="D4" s="79" t="s">
        <v>151</v>
      </c>
      <c r="E4" s="79"/>
      <c r="F4" s="79" t="s">
        <v>152</v>
      </c>
      <c r="G4" s="79"/>
      <c r="H4" s="79" t="s">
        <v>153</v>
      </c>
      <c r="I4" s="79"/>
    </row>
    <row r="5" spans="1:9" ht="67.5" customHeight="1" x14ac:dyDescent="0.2">
      <c r="A5" s="79"/>
      <c r="B5" s="17" t="s">
        <v>154</v>
      </c>
      <c r="C5" s="17" t="s">
        <v>155</v>
      </c>
      <c r="D5" s="17" t="s">
        <v>154</v>
      </c>
      <c r="E5" s="17" t="s">
        <v>155</v>
      </c>
      <c r="F5" s="17" t="s">
        <v>154</v>
      </c>
      <c r="G5" s="17" t="s">
        <v>155</v>
      </c>
      <c r="H5" s="17" t="s">
        <v>154</v>
      </c>
      <c r="I5" s="17" t="s">
        <v>155</v>
      </c>
    </row>
    <row r="6" spans="1:9" x14ac:dyDescent="0.2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7">
        <v>6</v>
      </c>
      <c r="G6" s="17">
        <v>7</v>
      </c>
      <c r="H6" s="17">
        <v>8</v>
      </c>
      <c r="I6" s="17">
        <v>9</v>
      </c>
    </row>
    <row r="7" spans="1:9" ht="30" customHeight="1" x14ac:dyDescent="0.2">
      <c r="A7" s="19" t="s">
        <v>156</v>
      </c>
      <c r="B7" s="56">
        <v>0</v>
      </c>
      <c r="C7" s="56">
        <v>0</v>
      </c>
      <c r="D7" s="56">
        <v>0</v>
      </c>
      <c r="E7" s="56">
        <v>0</v>
      </c>
      <c r="F7" s="56">
        <v>0</v>
      </c>
      <c r="G7" s="56">
        <v>0</v>
      </c>
      <c r="H7" s="56">
        <v>0</v>
      </c>
      <c r="I7" s="56">
        <v>0</v>
      </c>
    </row>
    <row r="8" spans="1:9" ht="30" customHeight="1" x14ac:dyDescent="0.2">
      <c r="A8" s="19" t="s">
        <v>157</v>
      </c>
      <c r="B8" s="56">
        <v>0</v>
      </c>
      <c r="C8" s="56">
        <v>0</v>
      </c>
      <c r="D8" s="56">
        <v>0</v>
      </c>
      <c r="E8" s="56">
        <v>0</v>
      </c>
      <c r="F8" s="56">
        <v>0</v>
      </c>
      <c r="G8" s="56">
        <v>0</v>
      </c>
      <c r="H8" s="56">
        <v>0</v>
      </c>
      <c r="I8" s="56">
        <v>0</v>
      </c>
    </row>
    <row r="9" spans="1:9" ht="30" customHeight="1" x14ac:dyDescent="0.2">
      <c r="A9" s="19" t="s">
        <v>158</v>
      </c>
      <c r="B9" s="56">
        <v>0</v>
      </c>
      <c r="C9" s="56">
        <v>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</row>
    <row r="10" spans="1:9" ht="45" customHeight="1" x14ac:dyDescent="0.2">
      <c r="A10" s="19" t="s">
        <v>159</v>
      </c>
      <c r="B10" s="56">
        <v>0</v>
      </c>
      <c r="C10" s="56">
        <v>0</v>
      </c>
      <c r="D10" s="56">
        <v>0</v>
      </c>
      <c r="E10" s="56">
        <v>0</v>
      </c>
      <c r="F10" s="56">
        <v>0</v>
      </c>
      <c r="G10" s="56">
        <v>0</v>
      </c>
      <c r="H10" s="56">
        <v>0</v>
      </c>
      <c r="I10" s="56">
        <v>0</v>
      </c>
    </row>
    <row r="11" spans="1:9" s="57" customFormat="1" ht="30" customHeight="1" x14ac:dyDescent="0.2">
      <c r="A11" s="51" t="s">
        <v>39</v>
      </c>
      <c r="B11" s="67">
        <f>B7+B8+B9+B10</f>
        <v>0</v>
      </c>
      <c r="C11" s="67">
        <f t="shared" ref="C11:I11" si="0">C7+C8+C9+C10</f>
        <v>0</v>
      </c>
      <c r="D11" s="67">
        <f t="shared" si="0"/>
        <v>0</v>
      </c>
      <c r="E11" s="67">
        <f t="shared" si="0"/>
        <v>0</v>
      </c>
      <c r="F11" s="67">
        <f t="shared" si="0"/>
        <v>0</v>
      </c>
      <c r="G11" s="67">
        <f t="shared" si="0"/>
        <v>0</v>
      </c>
      <c r="H11" s="67">
        <f t="shared" si="0"/>
        <v>0</v>
      </c>
      <c r="I11" s="67">
        <f t="shared" si="0"/>
        <v>0</v>
      </c>
    </row>
    <row r="12" spans="1:9" x14ac:dyDescent="0.2">
      <c r="A12" s="58"/>
      <c r="B12" s="58"/>
      <c r="C12" s="58"/>
      <c r="D12" s="58"/>
      <c r="E12" s="58"/>
      <c r="F12" s="58"/>
      <c r="G12" s="58"/>
      <c r="H12" s="58"/>
      <c r="I12" s="58"/>
    </row>
    <row r="13" spans="1:9" ht="15" x14ac:dyDescent="0.25">
      <c r="A13" s="58"/>
      <c r="B13" s="58"/>
      <c r="C13" s="58"/>
      <c r="D13" s="58"/>
      <c r="E13" s="58"/>
      <c r="F13" s="74" t="s">
        <v>160</v>
      </c>
      <c r="G13" s="63"/>
      <c r="H13" s="75" t="s">
        <v>162</v>
      </c>
      <c r="I13" s="58"/>
    </row>
    <row r="14" spans="1:9" ht="13.5" x14ac:dyDescent="0.25">
      <c r="A14" s="58"/>
      <c r="B14" s="58"/>
      <c r="C14" s="58"/>
      <c r="D14" s="58"/>
      <c r="E14" s="58"/>
      <c r="F14" s="75" t="s">
        <v>161</v>
      </c>
      <c r="G14" s="63"/>
      <c r="H14" s="75" t="s">
        <v>163</v>
      </c>
      <c r="I14" s="58"/>
    </row>
    <row r="15" spans="1:9" x14ac:dyDescent="0.2">
      <c r="A15" s="58"/>
      <c r="B15" s="58"/>
      <c r="C15" s="58"/>
      <c r="D15" s="58"/>
      <c r="E15" s="58"/>
      <c r="F15" s="58"/>
      <c r="G15" s="58"/>
      <c r="H15" s="58"/>
      <c r="I15" s="58"/>
    </row>
    <row r="16" spans="1:9" x14ac:dyDescent="0.2">
      <c r="A16" s="58"/>
      <c r="B16" s="58"/>
      <c r="C16" s="58"/>
      <c r="D16" s="58"/>
      <c r="E16" s="58"/>
      <c r="F16" s="58"/>
      <c r="G16" s="58"/>
      <c r="H16" s="58"/>
      <c r="I16" s="58"/>
    </row>
    <row r="17" spans="1:9" x14ac:dyDescent="0.2">
      <c r="A17" s="58"/>
      <c r="B17" s="58"/>
      <c r="C17" s="58"/>
      <c r="D17" s="58"/>
      <c r="E17" s="58"/>
      <c r="F17" s="58"/>
      <c r="G17" s="58"/>
      <c r="H17" s="58"/>
      <c r="I17" s="58"/>
    </row>
    <row r="18" spans="1:9" x14ac:dyDescent="0.2">
      <c r="A18" s="58"/>
      <c r="B18" s="58"/>
      <c r="C18" s="58"/>
      <c r="D18" s="58"/>
      <c r="E18" s="58"/>
      <c r="F18" s="58"/>
      <c r="G18" s="58"/>
      <c r="H18" s="58"/>
      <c r="I18" s="58"/>
    </row>
    <row r="19" spans="1:9" x14ac:dyDescent="0.2">
      <c r="A19" s="58"/>
      <c r="B19" s="58"/>
      <c r="C19" s="58"/>
      <c r="D19" s="58"/>
      <c r="E19" s="58"/>
      <c r="F19" s="58"/>
      <c r="G19" s="58"/>
      <c r="H19" s="58"/>
      <c r="I19" s="58"/>
    </row>
    <row r="20" spans="1:9" x14ac:dyDescent="0.2">
      <c r="A20" s="58"/>
      <c r="B20" s="58"/>
      <c r="C20" s="58"/>
      <c r="D20" s="58"/>
      <c r="E20" s="58"/>
      <c r="F20" s="58"/>
      <c r="G20" s="58"/>
      <c r="H20" s="58"/>
      <c r="I20" s="58"/>
    </row>
    <row r="21" spans="1:9" x14ac:dyDescent="0.2">
      <c r="A21" s="58"/>
      <c r="B21" s="58"/>
      <c r="C21" s="58"/>
      <c r="D21" s="58"/>
      <c r="E21" s="58"/>
      <c r="F21" s="58"/>
      <c r="G21" s="58"/>
      <c r="H21" s="58"/>
      <c r="I21" s="58"/>
    </row>
  </sheetData>
  <mergeCells count="6">
    <mergeCell ref="A2:I2"/>
    <mergeCell ref="A4:A5"/>
    <mergeCell ref="B4:C4"/>
    <mergeCell ref="D4:E4"/>
    <mergeCell ref="F4:G4"/>
    <mergeCell ref="H4:I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&amp;CZałącznik nr 13 do informacji dodatkowej do sprawozdania finansowego IV LO im. H. Sienkiewicza w Częstochowie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19" sqref="C19:E20"/>
    </sheetView>
  </sheetViews>
  <sheetFormatPr defaultRowHeight="30" customHeight="1" x14ac:dyDescent="0.2"/>
  <cols>
    <col min="1" max="1" width="33.375" style="16" customWidth="1"/>
    <col min="2" max="5" width="26.375" style="16" customWidth="1"/>
    <col min="6" max="16384" width="9" style="16"/>
  </cols>
  <sheetData>
    <row r="1" spans="1:5" s="15" customFormat="1" ht="12.75" customHeight="1" x14ac:dyDescent="0.2">
      <c r="A1" s="38" t="s">
        <v>139</v>
      </c>
    </row>
    <row r="2" spans="1:5" s="15" customFormat="1" ht="12.75" customHeight="1" x14ac:dyDescent="0.2">
      <c r="A2" s="81" t="s">
        <v>140</v>
      </c>
      <c r="B2" s="81"/>
      <c r="C2" s="81"/>
      <c r="D2" s="81"/>
      <c r="E2" s="81"/>
    </row>
    <row r="3" spans="1:5" ht="12" customHeight="1" x14ac:dyDescent="0.2"/>
    <row r="4" spans="1:5" ht="67.5" customHeight="1" x14ac:dyDescent="0.2">
      <c r="A4" s="17" t="s">
        <v>33</v>
      </c>
      <c r="B4" s="17" t="s">
        <v>34</v>
      </c>
      <c r="C4" s="17" t="s">
        <v>62</v>
      </c>
      <c r="D4" s="17" t="s">
        <v>63</v>
      </c>
      <c r="E4" s="17" t="s">
        <v>141</v>
      </c>
    </row>
    <row r="5" spans="1:5" ht="12" customHeight="1" x14ac:dyDescent="0.2">
      <c r="A5" s="17">
        <v>1</v>
      </c>
      <c r="B5" s="17">
        <v>2</v>
      </c>
      <c r="C5" s="17">
        <v>3</v>
      </c>
      <c r="D5" s="17">
        <v>4</v>
      </c>
      <c r="E5" s="17">
        <v>5</v>
      </c>
    </row>
    <row r="6" spans="1:5" ht="45" customHeight="1" x14ac:dyDescent="0.2">
      <c r="A6" s="19" t="s">
        <v>142</v>
      </c>
      <c r="B6" s="20">
        <f>B7+B8+B9+B10</f>
        <v>0</v>
      </c>
      <c r="C6" s="20">
        <f>C7+C8+C9+C10</f>
        <v>0</v>
      </c>
      <c r="D6" s="20">
        <f>D7+D8+D9+D10</f>
        <v>0</v>
      </c>
      <c r="E6" s="20">
        <f>B6+C6-D6</f>
        <v>0</v>
      </c>
    </row>
    <row r="7" spans="1:5" ht="30" customHeight="1" x14ac:dyDescent="0.2">
      <c r="A7" s="19" t="s">
        <v>143</v>
      </c>
      <c r="B7" s="20">
        <v>0</v>
      </c>
      <c r="C7" s="20">
        <v>0</v>
      </c>
      <c r="D7" s="20">
        <v>0</v>
      </c>
      <c r="E7" s="20">
        <f t="shared" ref="E7:E16" si="0">B7+C7-D7</f>
        <v>0</v>
      </c>
    </row>
    <row r="8" spans="1:5" ht="30" customHeight="1" x14ac:dyDescent="0.2">
      <c r="A8" s="19" t="s">
        <v>144</v>
      </c>
      <c r="B8" s="20">
        <v>0</v>
      </c>
      <c r="C8" s="20">
        <v>0</v>
      </c>
      <c r="D8" s="20">
        <v>0</v>
      </c>
      <c r="E8" s="20">
        <f t="shared" si="0"/>
        <v>0</v>
      </c>
    </row>
    <row r="9" spans="1:5" ht="30" customHeight="1" x14ac:dyDescent="0.2">
      <c r="A9" s="19" t="s">
        <v>145</v>
      </c>
      <c r="B9" s="20">
        <v>0</v>
      </c>
      <c r="C9" s="20">
        <v>0</v>
      </c>
      <c r="D9" s="20">
        <v>0</v>
      </c>
      <c r="E9" s="20">
        <f t="shared" si="0"/>
        <v>0</v>
      </c>
    </row>
    <row r="10" spans="1:5" ht="30" customHeight="1" x14ac:dyDescent="0.2">
      <c r="A10" s="19" t="s">
        <v>146</v>
      </c>
      <c r="B10" s="20">
        <v>0</v>
      </c>
      <c r="C10" s="20">
        <v>0</v>
      </c>
      <c r="D10" s="20">
        <v>0</v>
      </c>
      <c r="E10" s="20">
        <f t="shared" si="0"/>
        <v>0</v>
      </c>
    </row>
    <row r="11" spans="1:5" ht="45" customHeight="1" x14ac:dyDescent="0.2">
      <c r="A11" s="55" t="s">
        <v>147</v>
      </c>
      <c r="B11" s="20">
        <f>B12+B13+B14+B15</f>
        <v>0</v>
      </c>
      <c r="C11" s="20">
        <f>C12+C13+C14+C15</f>
        <v>0</v>
      </c>
      <c r="D11" s="20">
        <f>D12+D13+D14+D15</f>
        <v>0</v>
      </c>
      <c r="E11" s="20">
        <f t="shared" si="0"/>
        <v>0</v>
      </c>
    </row>
    <row r="12" spans="1:5" ht="30" customHeight="1" x14ac:dyDescent="0.2">
      <c r="A12" s="19" t="s">
        <v>143</v>
      </c>
      <c r="B12" s="20">
        <v>0</v>
      </c>
      <c r="C12" s="20">
        <v>0</v>
      </c>
      <c r="D12" s="20">
        <v>0</v>
      </c>
      <c r="E12" s="20">
        <f t="shared" si="0"/>
        <v>0</v>
      </c>
    </row>
    <row r="13" spans="1:5" ht="30" customHeight="1" x14ac:dyDescent="0.2">
      <c r="A13" s="19" t="s">
        <v>144</v>
      </c>
      <c r="B13" s="20">
        <v>0</v>
      </c>
      <c r="C13" s="20">
        <v>0</v>
      </c>
      <c r="D13" s="20">
        <v>0</v>
      </c>
      <c r="E13" s="20">
        <f t="shared" si="0"/>
        <v>0</v>
      </c>
    </row>
    <row r="14" spans="1:5" ht="30" customHeight="1" x14ac:dyDescent="0.2">
      <c r="A14" s="19" t="s">
        <v>145</v>
      </c>
      <c r="B14" s="20">
        <v>0</v>
      </c>
      <c r="C14" s="20">
        <v>0</v>
      </c>
      <c r="D14" s="20">
        <v>0</v>
      </c>
      <c r="E14" s="20">
        <f t="shared" si="0"/>
        <v>0</v>
      </c>
    </row>
    <row r="15" spans="1:5" ht="30" customHeight="1" x14ac:dyDescent="0.2">
      <c r="A15" s="19" t="s">
        <v>146</v>
      </c>
      <c r="B15" s="20">
        <v>0</v>
      </c>
      <c r="C15" s="20">
        <v>0</v>
      </c>
      <c r="D15" s="20">
        <v>0</v>
      </c>
      <c r="E15" s="20">
        <f t="shared" si="0"/>
        <v>0</v>
      </c>
    </row>
    <row r="16" spans="1:5" ht="45" customHeight="1" x14ac:dyDescent="0.2">
      <c r="A16" s="55" t="s">
        <v>148</v>
      </c>
      <c r="B16" s="20">
        <v>0</v>
      </c>
      <c r="C16" s="20">
        <v>0</v>
      </c>
      <c r="D16" s="20">
        <v>0</v>
      </c>
      <c r="E16" s="20">
        <f t="shared" si="0"/>
        <v>0</v>
      </c>
    </row>
    <row r="17" spans="1:5" ht="30" customHeight="1" x14ac:dyDescent="0.2">
      <c r="A17" s="51" t="s">
        <v>39</v>
      </c>
      <c r="B17" s="52">
        <f>B6+B11+B16</f>
        <v>0</v>
      </c>
      <c r="C17" s="52">
        <f>C6+C11+C16</f>
        <v>0</v>
      </c>
      <c r="D17" s="52">
        <f>D6+D11+D16</f>
        <v>0</v>
      </c>
      <c r="E17" s="52">
        <f>E6+E11+E16</f>
        <v>0</v>
      </c>
    </row>
    <row r="19" spans="1:5" ht="15" x14ac:dyDescent="0.25">
      <c r="C19" s="74" t="s">
        <v>160</v>
      </c>
      <c r="D19" s="63"/>
      <c r="E19" s="75" t="s">
        <v>162</v>
      </c>
    </row>
    <row r="20" spans="1:5" ht="13.5" x14ac:dyDescent="0.25">
      <c r="C20" s="75" t="s">
        <v>161</v>
      </c>
      <c r="D20" s="63"/>
      <c r="E20" s="75" t="s">
        <v>163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headerFooter>
    <oddFooter>&amp;CZałącznik nr 14 do informacji dodatkowej do sprawozdania finansowego IV LO im. H. Sienkiewicza w Częstochowie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A3" sqref="A3"/>
    </sheetView>
  </sheetViews>
  <sheetFormatPr defaultRowHeight="12" x14ac:dyDescent="0.2"/>
  <cols>
    <col min="1" max="1" width="5.125" style="16" customWidth="1"/>
    <col min="2" max="2" width="56.125" style="16" customWidth="1"/>
    <col min="3" max="4" width="35" style="16" customWidth="1"/>
    <col min="5" max="16384" width="9" style="16"/>
  </cols>
  <sheetData>
    <row r="1" spans="1:4" s="15" customFormat="1" ht="12.75" x14ac:dyDescent="0.2">
      <c r="A1" s="38" t="s">
        <v>89</v>
      </c>
    </row>
    <row r="2" spans="1:4" s="15" customFormat="1" ht="12.75" customHeight="1" x14ac:dyDescent="0.2">
      <c r="A2" s="81" t="s">
        <v>167</v>
      </c>
      <c r="B2" s="81"/>
      <c r="C2" s="81"/>
      <c r="D2" s="81"/>
    </row>
    <row r="4" spans="1:4" ht="45" customHeight="1" x14ac:dyDescent="0.2">
      <c r="A4" s="87" t="s">
        <v>42</v>
      </c>
      <c r="B4" s="88" t="s">
        <v>90</v>
      </c>
      <c r="C4" s="89" t="s">
        <v>91</v>
      </c>
      <c r="D4" s="89"/>
    </row>
    <row r="5" spans="1:4" ht="45" customHeight="1" x14ac:dyDescent="0.2">
      <c r="A5" s="87"/>
      <c r="B5" s="88"/>
      <c r="C5" s="40" t="s">
        <v>92</v>
      </c>
      <c r="D5" s="39" t="s">
        <v>93</v>
      </c>
    </row>
    <row r="6" spans="1:4" ht="56.25" customHeight="1" x14ac:dyDescent="0.2">
      <c r="A6" s="82" t="s">
        <v>65</v>
      </c>
      <c r="B6" s="41" t="s">
        <v>94</v>
      </c>
      <c r="C6" s="23">
        <f>SUM(C7:C9)</f>
        <v>0</v>
      </c>
      <c r="D6" s="23">
        <f>SUM(D7:D9)</f>
        <v>0</v>
      </c>
    </row>
    <row r="7" spans="1:4" ht="30" customHeight="1" x14ac:dyDescent="0.2">
      <c r="A7" s="82"/>
      <c r="B7" s="42" t="s">
        <v>95</v>
      </c>
      <c r="C7" s="33">
        <v>0</v>
      </c>
      <c r="D7" s="33">
        <v>0</v>
      </c>
    </row>
    <row r="8" spans="1:4" ht="30" customHeight="1" x14ac:dyDescent="0.2">
      <c r="A8" s="82"/>
      <c r="B8" s="42" t="s">
        <v>96</v>
      </c>
      <c r="C8" s="33">
        <v>0</v>
      </c>
      <c r="D8" s="33">
        <v>0</v>
      </c>
    </row>
    <row r="9" spans="1:4" ht="30" customHeight="1" x14ac:dyDescent="0.2">
      <c r="A9" s="82"/>
      <c r="B9" s="43" t="s">
        <v>97</v>
      </c>
      <c r="C9" s="35">
        <v>0</v>
      </c>
      <c r="D9" s="35">
        <v>0</v>
      </c>
    </row>
    <row r="10" spans="1:4" ht="56.25" customHeight="1" x14ac:dyDescent="0.2">
      <c r="A10" s="82" t="s">
        <v>67</v>
      </c>
      <c r="B10" s="41" t="s">
        <v>98</v>
      </c>
      <c r="C10" s="68">
        <v>0</v>
      </c>
      <c r="D10" s="68">
        <v>0</v>
      </c>
    </row>
    <row r="11" spans="1:4" ht="30" customHeight="1" x14ac:dyDescent="0.2">
      <c r="A11" s="82"/>
      <c r="B11" s="42" t="s">
        <v>99</v>
      </c>
      <c r="C11" s="69">
        <v>0</v>
      </c>
      <c r="D11" s="69">
        <v>0</v>
      </c>
    </row>
    <row r="12" spans="1:4" ht="30" customHeight="1" x14ac:dyDescent="0.2">
      <c r="A12" s="82"/>
      <c r="B12" s="42" t="s">
        <v>100</v>
      </c>
      <c r="C12" s="69">
        <v>0</v>
      </c>
      <c r="D12" s="69">
        <v>0</v>
      </c>
    </row>
    <row r="13" spans="1:4" ht="30" customHeight="1" x14ac:dyDescent="0.2">
      <c r="A13" s="82"/>
      <c r="B13" s="43" t="s">
        <v>101</v>
      </c>
      <c r="C13" s="70">
        <v>0</v>
      </c>
      <c r="D13" s="70">
        <v>0</v>
      </c>
    </row>
    <row r="15" spans="1:4" ht="15" x14ac:dyDescent="0.25">
      <c r="C15" s="74" t="s">
        <v>160</v>
      </c>
      <c r="D15" s="75" t="s">
        <v>162</v>
      </c>
    </row>
    <row r="16" spans="1:4" ht="13.5" x14ac:dyDescent="0.25">
      <c r="C16" s="75" t="s">
        <v>161</v>
      </c>
      <c r="D16" s="75" t="s">
        <v>163</v>
      </c>
    </row>
  </sheetData>
  <mergeCells count="6">
    <mergeCell ref="A10:A13"/>
    <mergeCell ref="A2:D2"/>
    <mergeCell ref="A4:A5"/>
    <mergeCell ref="B4:B5"/>
    <mergeCell ref="C4:D4"/>
    <mergeCell ref="A6:A9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Footer>&amp;CZałącznik nr 15 do informacji dodatkowej do sprawozdania finansowego IV LO im. H. Sienkiewicza w Częstochowie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workbookViewId="0">
      <selection activeCell="C7" sqref="C7:D7"/>
    </sheetView>
  </sheetViews>
  <sheetFormatPr defaultRowHeight="12" x14ac:dyDescent="0.2"/>
  <cols>
    <col min="1" max="1" width="6.125" style="16" customWidth="1"/>
    <col min="2" max="2" width="68.75" style="16" customWidth="1"/>
    <col min="3" max="4" width="34.375" style="16" customWidth="1"/>
    <col min="5" max="16384" width="9" style="16"/>
  </cols>
  <sheetData>
    <row r="1" spans="1:4" s="15" customFormat="1" ht="12.75" x14ac:dyDescent="0.2">
      <c r="A1" s="38" t="s">
        <v>102</v>
      </c>
    </row>
    <row r="2" spans="1:4" s="15" customFormat="1" ht="12.75" customHeight="1" x14ac:dyDescent="0.2">
      <c r="A2" s="81" t="s">
        <v>103</v>
      </c>
      <c r="B2" s="81"/>
      <c r="C2" s="81"/>
      <c r="D2" s="81"/>
    </row>
    <row r="4" spans="1:4" ht="45" customHeight="1" x14ac:dyDescent="0.2">
      <c r="A4" s="44" t="s">
        <v>104</v>
      </c>
      <c r="B4" s="44" t="s">
        <v>33</v>
      </c>
      <c r="C4" s="44" t="s">
        <v>105</v>
      </c>
      <c r="D4" s="44" t="s">
        <v>106</v>
      </c>
    </row>
    <row r="5" spans="1:4" ht="12" customHeight="1" x14ac:dyDescent="0.2">
      <c r="A5" s="44">
        <v>1</v>
      </c>
      <c r="B5" s="44">
        <v>2</v>
      </c>
      <c r="C5" s="44">
        <v>3</v>
      </c>
      <c r="D5" s="44">
        <v>4</v>
      </c>
    </row>
    <row r="6" spans="1:4" ht="30" customHeight="1" x14ac:dyDescent="0.2">
      <c r="A6" s="24" t="s">
        <v>65</v>
      </c>
      <c r="B6" s="45" t="s">
        <v>107</v>
      </c>
      <c r="C6" s="46">
        <v>0</v>
      </c>
      <c r="D6" s="47"/>
    </row>
    <row r="7" spans="1:4" ht="54" customHeight="1" x14ac:dyDescent="0.2">
      <c r="A7" s="24" t="s">
        <v>67</v>
      </c>
      <c r="B7" s="45" t="s">
        <v>108</v>
      </c>
      <c r="C7" s="90">
        <f>2840+15574.9+3210+3199.71+4235.12+500+29211.62+129823.43+538722+5346+18039.48</f>
        <v>750702.26</v>
      </c>
      <c r="D7" s="91" t="s">
        <v>168</v>
      </c>
    </row>
    <row r="8" spans="1:4" ht="30" customHeight="1" x14ac:dyDescent="0.2">
      <c r="A8" s="24" t="s">
        <v>69</v>
      </c>
      <c r="B8" s="45" t="s">
        <v>109</v>
      </c>
      <c r="C8" s="46">
        <v>0</v>
      </c>
      <c r="D8" s="47"/>
    </row>
    <row r="9" spans="1:4" ht="30" customHeight="1" x14ac:dyDescent="0.2">
      <c r="A9" s="24" t="s">
        <v>110</v>
      </c>
      <c r="B9" s="45" t="s">
        <v>111</v>
      </c>
      <c r="C9" s="46">
        <v>0</v>
      </c>
      <c r="D9" s="47"/>
    </row>
    <row r="10" spans="1:4" ht="33.75" customHeight="1" x14ac:dyDescent="0.2">
      <c r="A10" s="24" t="s">
        <v>112</v>
      </c>
      <c r="B10" s="45" t="s">
        <v>113</v>
      </c>
      <c r="C10" s="46">
        <v>0</v>
      </c>
      <c r="D10" s="47"/>
    </row>
    <row r="11" spans="1:4" ht="33.75" customHeight="1" x14ac:dyDescent="0.2">
      <c r="A11" s="24" t="s">
        <v>114</v>
      </c>
      <c r="B11" s="45" t="s">
        <v>115</v>
      </c>
      <c r="C11" s="46">
        <v>0</v>
      </c>
      <c r="D11" s="47"/>
    </row>
    <row r="12" spans="1:4" ht="45" customHeight="1" x14ac:dyDescent="0.2">
      <c r="A12" s="24">
        <v>7</v>
      </c>
      <c r="B12" s="45" t="s">
        <v>116</v>
      </c>
      <c r="C12" s="48">
        <v>0</v>
      </c>
      <c r="D12" s="49"/>
    </row>
    <row r="13" spans="1:4" ht="30" customHeight="1" x14ac:dyDescent="0.2">
      <c r="A13" s="24">
        <v>8</v>
      </c>
      <c r="B13" s="45" t="s">
        <v>117</v>
      </c>
      <c r="C13" s="48">
        <v>0</v>
      </c>
      <c r="D13" s="49"/>
    </row>
    <row r="14" spans="1:4" ht="33.75" customHeight="1" x14ac:dyDescent="0.2">
      <c r="A14" s="24">
        <v>9</v>
      </c>
      <c r="B14" s="45" t="s">
        <v>118</v>
      </c>
      <c r="C14" s="48">
        <v>0</v>
      </c>
      <c r="D14" s="49"/>
    </row>
    <row r="16" spans="1:4" ht="15" x14ac:dyDescent="0.25">
      <c r="C16" s="74" t="s">
        <v>160</v>
      </c>
      <c r="D16" s="75" t="s">
        <v>162</v>
      </c>
    </row>
    <row r="17" spans="3:4" ht="13.5" x14ac:dyDescent="0.25">
      <c r="C17" s="75" t="s">
        <v>161</v>
      </c>
      <c r="D17" s="75" t="s">
        <v>163</v>
      </c>
    </row>
  </sheetData>
  <mergeCells count="1">
    <mergeCell ref="A2:D2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Footer>&amp;CZałącznik nr 16 do informacji dodatkowej do sprawozdania finansowego IV LO im. H. Sienkiewicza w Częstochowie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16</vt:i4>
      </vt:variant>
    </vt:vector>
  </HeadingPairs>
  <TitlesOfParts>
    <vt:vector size="16" baseType="lpstr">
      <vt:lpstr>Tabela 1</vt:lpstr>
      <vt:lpstr>Tabela 2</vt:lpstr>
      <vt:lpstr>Tabela 3</vt:lpstr>
      <vt:lpstr>Tabela 4</vt:lpstr>
      <vt:lpstr>Tabela 5</vt:lpstr>
      <vt:lpstr>Tabela 6</vt:lpstr>
      <vt:lpstr>Tabela 7</vt:lpstr>
      <vt:lpstr>Tabela 8</vt:lpstr>
      <vt:lpstr>Tabela 9</vt:lpstr>
      <vt:lpstr>Tabela 10</vt:lpstr>
      <vt:lpstr>Tabela 11</vt:lpstr>
      <vt:lpstr>Tabela 12</vt:lpstr>
      <vt:lpstr>Tabela 13</vt:lpstr>
      <vt:lpstr>Tabela 14</vt:lpstr>
      <vt:lpstr>Tabela 15</vt:lpstr>
      <vt:lpstr>Tabela 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Bekus</dc:creator>
  <cp:lastModifiedBy>Kas_Ksieg</cp:lastModifiedBy>
  <cp:revision>2</cp:revision>
  <cp:lastPrinted>2023-03-21T10:49:05Z</cp:lastPrinted>
  <dcterms:created xsi:type="dcterms:W3CDTF">2009-04-16T11:32:48Z</dcterms:created>
  <dcterms:modified xsi:type="dcterms:W3CDTF">2026-03-13T10:01:23Z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