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clawik\Desktop\SZKOŁY\SP 14\mienie komunalne\"/>
    </mc:Choice>
  </mc:AlternateContent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8" i="1" l="1"/>
  <c r="F27" i="1"/>
  <c r="F26" i="1"/>
  <c r="E25" i="1"/>
  <c r="F25" i="1" s="1"/>
  <c r="E24" i="1"/>
  <c r="F24" i="1" s="1"/>
  <c r="E23" i="1"/>
  <c r="F23" i="1" s="1"/>
  <c r="D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7" i="1"/>
  <c r="F7" i="1" s="1"/>
  <c r="D7" i="1"/>
  <c r="D6" i="1"/>
  <c r="F5" i="1"/>
  <c r="D4" i="1"/>
  <c r="D29" i="1" s="1"/>
  <c r="E6" i="1" l="1"/>
  <c r="E4" i="1" l="1"/>
  <c r="F6" i="1"/>
  <c r="E29" i="1" l="1"/>
  <c r="F29" i="1" s="1"/>
  <c r="F4" i="1"/>
</calcChain>
</file>

<file path=xl/sharedStrings.xml><?xml version="1.0" encoding="utf-8"?>
<sst xmlns="http://schemas.openxmlformats.org/spreadsheetml/2006/main" count="53" uniqueCount="53">
  <si>
    <t>Nazwa jednostki: Szkoła Podstawowa nr 14 im. Henryka Sienkiewicza w Częstochowie</t>
  </si>
  <si>
    <t>Lp</t>
  </si>
  <si>
    <t xml:space="preserve">
Wyszczególnienie</t>
  </si>
  <si>
    <t>Wartość  netto na dzień 31.12.2015r.      ( w zł )</t>
  </si>
  <si>
    <t>Wartość netto na dzień 31.12.2016r.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</si>
  <si>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</si>
  <si>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</si>
  <si>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</si>
  <si>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</si>
  <si>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</si>
  <si>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</si>
  <si>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</si>
  <si>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</si>
  <si>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</si>
  <si>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</si>
  <si>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</si>
  <si>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</si>
  <si>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</si>
  <si>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</si>
  <si>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</si>
  <si>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</si>
  <si>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</si>
  <si>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</si>
  <si>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</si>
  <si>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</si>
  <si>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</si>
  <si>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</si>
  <si>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</si>
  <si>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</si>
  <si>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</si>
  <si>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</si>
  <si>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</si>
  <si>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</si>
  <si>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</si>
  <si>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</si>
  <si>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</si>
  <si>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</si>
  <si>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</si>
  <si>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</si>
  <si>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</si>
  <si>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</si>
  <si>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</si>
  <si>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</si>
  <si>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</si>
  <si>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</si>
  <si>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</si>
  <si>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</si>
  <si>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</si>
  <si>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</si>
  <si>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</si>
  <si>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 xml:space="preserve">Częstochowa, 20.02.2017 </t>
  </si>
  <si>
    <t>sporządził: Danuta Wacławik</t>
  </si>
  <si>
    <t>Dyrektor szkoły: Barbara Kaniuka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</si>
</sst>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rgb="FF000000"/>
      <name val="Czcionka tekstu podstawowego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3" fillId="0" borderId="4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zoomScaleNormal="100" workbookViewId="0">
      <selection activeCell="G31" sqref="G31"/>
    </sheetView>
  </sheetViews>
  <sheetFormatPr defaultRowHeight="14.25"/>
  <cols>
    <col min="1" max="1" width="4.5"/>
    <col min="2" max="2" width="0.125"/>
    <col min="3" max="3" width="35"/>
    <col min="4" max="4" width="12.125"/>
    <col min="5" max="5" width="13.25"/>
    <col min="6" max="6" width="11.5"/>
    <col min="7" max="1025" width="9.875"/>
  </cols>
  <sheetData>
    <row r="1" spans="1:6" ht="29.25" customHeight="1">
      <c r="C1" s="6" t="s">
        <v>0</v>
      </c>
      <c r="D1" s="6"/>
      <c r="E1" s="6"/>
      <c r="F1" s="6"/>
    </row>
    <row r="2" spans="1:6" ht="63.75" customHeight="1">
      <c r="A2" s="5" t="s">
        <v>1</v>
      </c>
      <c r="B2" s="5"/>
      <c r="C2" s="7" t="s">
        <v>2</v>
      </c>
      <c r="D2" s="7" t="s">
        <v>3</v>
      </c>
      <c r="E2" s="7" t="s">
        <v>4</v>
      </c>
      <c r="F2" s="7" t="s">
        <v>5</v>
      </c>
    </row>
    <row r="3" spans="1:6">
      <c r="A3" s="8">
        <v>1</v>
      </c>
      <c r="B3" s="8"/>
      <c r="C3" s="8">
        <v>2</v>
      </c>
      <c r="D3" s="9">
        <v>3</v>
      </c>
      <c r="E3" s="9">
        <v>4</v>
      </c>
      <c r="F3" s="9">
        <v>5</v>
      </c>
    </row>
    <row r="4" spans="1:6">
      <c r="A4" s="4" t="s">
        <v>6</v>
      </c>
      <c r="B4" s="4"/>
      <c r="C4" s="4"/>
      <c r="D4" s="10">
        <f>(D5+D6+D20+D21+D22)</f>
        <v>2953398</v>
      </c>
      <c r="E4" s="10">
        <f>(E5+E6+E20+E21+E22)</f>
        <v>2886099.28</v>
      </c>
      <c r="F4" s="10">
        <f t="shared" ref="F4:F29" si="0">(E4-D4)</f>
        <v>-67298.720000000205</v>
      </c>
    </row>
    <row r="5" spans="1:6" ht="21.75" customHeight="1">
      <c r="A5" s="3" t="s">
        <v>7</v>
      </c>
      <c r="B5" s="3"/>
      <c r="C5" s="11" t="s">
        <v>8</v>
      </c>
      <c r="D5" s="10"/>
      <c r="E5" s="10"/>
      <c r="F5" s="10">
        <f t="shared" si="0"/>
        <v>0</v>
      </c>
    </row>
    <row r="6" spans="1:6" ht="21" customHeight="1">
      <c r="A6" s="3" t="s">
        <v>9</v>
      </c>
      <c r="B6" s="3"/>
      <c r="C6" s="11" t="s">
        <v>10</v>
      </c>
      <c r="D6" s="10">
        <f>(D7+D18+D19)</f>
        <v>2953398</v>
      </c>
      <c r="E6" s="10">
        <f>(E7+E18+E19)</f>
        <v>2886099.28</v>
      </c>
      <c r="F6" s="10">
        <f t="shared" si="0"/>
        <v>-67298.720000000205</v>
      </c>
    </row>
    <row r="7" spans="1:6" ht="23.25" customHeight="1">
      <c r="A7" s="2" t="s">
        <v>11</v>
      </c>
      <c r="B7" s="2"/>
      <c r="C7" s="13" t="s">
        <v>12</v>
      </c>
      <c r="D7" s="14">
        <f>SUM(D8:D17)</f>
        <v>2953398</v>
      </c>
      <c r="E7" s="14">
        <f>SUM(E8:E17)</f>
        <v>2886099.28</v>
      </c>
      <c r="F7" s="10">
        <f t="shared" si="0"/>
        <v>-67298.720000000205</v>
      </c>
    </row>
    <row r="8" spans="1:6">
      <c r="A8" s="2" t="s">
        <v>13</v>
      </c>
      <c r="B8" s="2"/>
      <c r="C8" s="13" t="s">
        <v>14</v>
      </c>
      <c r="D8" s="14">
        <v>737104</v>
      </c>
      <c r="E8" s="15">
        <v>737104</v>
      </c>
      <c r="F8" s="10">
        <f t="shared" si="0"/>
        <v>0</v>
      </c>
    </row>
    <row r="9" spans="1:6" ht="19.5" customHeight="1">
      <c r="A9" s="2" t="s">
        <v>15</v>
      </c>
      <c r="B9" s="2"/>
      <c r="C9" s="13" t="s">
        <v>16</v>
      </c>
      <c r="D9" s="14">
        <v>1553770</v>
      </c>
      <c r="E9" s="15">
        <v>1506704.35</v>
      </c>
      <c r="F9" s="10">
        <f t="shared" si="0"/>
        <v>-47065.649999999907</v>
      </c>
    </row>
    <row r="10" spans="1:6" ht="21" customHeight="1">
      <c r="A10" s="2" t="s">
        <v>17</v>
      </c>
      <c r="B10" s="2"/>
      <c r="C10" s="13" t="s">
        <v>18</v>
      </c>
      <c r="D10" s="14">
        <v>662028</v>
      </c>
      <c r="E10" s="15">
        <v>638322.69999999995</v>
      </c>
      <c r="F10" s="10">
        <f t="shared" si="0"/>
        <v>-23705.300000000047</v>
      </c>
    </row>
    <row r="11" spans="1:6" ht="18" customHeight="1">
      <c r="A11" s="2" t="s">
        <v>19</v>
      </c>
      <c r="B11" s="2"/>
      <c r="C11" s="13" t="s">
        <v>20</v>
      </c>
      <c r="D11" s="14"/>
      <c r="E11" s="15"/>
      <c r="F11" s="10">
        <f t="shared" si="0"/>
        <v>0</v>
      </c>
    </row>
    <row r="12" spans="1:6" ht="25.5" customHeight="1">
      <c r="A12" s="2" t="s">
        <v>21</v>
      </c>
      <c r="B12" s="2"/>
      <c r="C12" s="13" t="s">
        <v>22</v>
      </c>
      <c r="D12" s="14"/>
      <c r="E12" s="15"/>
      <c r="F12" s="10">
        <f t="shared" si="0"/>
        <v>0</v>
      </c>
    </row>
    <row r="13" spans="1:6" ht="25.5" customHeight="1">
      <c r="A13" s="2" t="s">
        <v>23</v>
      </c>
      <c r="B13" s="2"/>
      <c r="C13" s="13" t="s">
        <v>24</v>
      </c>
      <c r="D13" s="14"/>
      <c r="E13" s="15"/>
      <c r="F13" s="10">
        <f t="shared" si="0"/>
        <v>0</v>
      </c>
    </row>
    <row r="14" spans="1:6" ht="19.5" customHeight="1">
      <c r="A14" s="2" t="s">
        <v>25</v>
      </c>
      <c r="B14" s="2"/>
      <c r="C14" s="13" t="s">
        <v>26</v>
      </c>
      <c r="D14" s="14">
        <v>496</v>
      </c>
      <c r="E14" s="15">
        <v>3968.23</v>
      </c>
      <c r="F14" s="10">
        <f t="shared" si="0"/>
        <v>3472.23</v>
      </c>
    </row>
    <row r="15" spans="1:6" ht="21" customHeight="1">
      <c r="A15" s="2" t="s">
        <v>27</v>
      </c>
      <c r="B15" s="2"/>
      <c r="C15" s="13" t="s">
        <v>28</v>
      </c>
      <c r="D15" s="14"/>
      <c r="E15" s="15"/>
      <c r="F15" s="10">
        <f t="shared" si="0"/>
        <v>0</v>
      </c>
    </row>
    <row r="16" spans="1:6" ht="33" customHeight="1">
      <c r="A16" s="2" t="s">
        <v>29</v>
      </c>
      <c r="B16" s="2"/>
      <c r="C16" s="13" t="s">
        <v>30</v>
      </c>
      <c r="D16" s="14"/>
      <c r="E16" s="15"/>
      <c r="F16" s="10">
        <f t="shared" si="0"/>
        <v>0</v>
      </c>
    </row>
    <row r="17" spans="1:6">
      <c r="A17" s="12" t="s">
        <v>31</v>
      </c>
      <c r="B17" s="12"/>
      <c r="C17" s="13" t="s">
        <v>32</v>
      </c>
      <c r="D17" s="14"/>
      <c r="E17" s="15"/>
      <c r="F17" s="10">
        <f t="shared" si="0"/>
        <v>0</v>
      </c>
    </row>
    <row r="18" spans="1:6" ht="25.5" customHeight="1">
      <c r="A18" s="2" t="s">
        <v>33</v>
      </c>
      <c r="B18" s="2"/>
      <c r="C18" s="13" t="s">
        <v>34</v>
      </c>
      <c r="D18" s="14">
        <v>0</v>
      </c>
      <c r="E18" s="15"/>
      <c r="F18" s="10">
        <f t="shared" si="0"/>
        <v>0</v>
      </c>
    </row>
    <row r="19" spans="1:6" ht="23.25" customHeight="1">
      <c r="A19" s="2" t="s">
        <v>35</v>
      </c>
      <c r="B19" s="2"/>
      <c r="C19" s="13" t="s">
        <v>36</v>
      </c>
      <c r="D19" s="14"/>
      <c r="E19" s="15">
        <v>0</v>
      </c>
      <c r="F19" s="10">
        <f t="shared" si="0"/>
        <v>0</v>
      </c>
    </row>
    <row r="20" spans="1:6" ht="22.5" customHeight="1">
      <c r="A20" s="3" t="s">
        <v>37</v>
      </c>
      <c r="B20" s="3"/>
      <c r="C20" s="11" t="s">
        <v>38</v>
      </c>
      <c r="D20" s="10">
        <v>0</v>
      </c>
      <c r="E20" s="15">
        <v>0</v>
      </c>
      <c r="F20" s="10">
        <f t="shared" si="0"/>
        <v>0</v>
      </c>
    </row>
    <row r="21" spans="1:6" ht="29.25" customHeight="1">
      <c r="A21" s="3" t="s">
        <v>39</v>
      </c>
      <c r="B21" s="3"/>
      <c r="C21" s="11" t="s">
        <v>40</v>
      </c>
      <c r="D21" s="10">
        <v>0</v>
      </c>
      <c r="E21" s="15">
        <v>0</v>
      </c>
      <c r="F21" s="10">
        <f t="shared" si="0"/>
        <v>0</v>
      </c>
    </row>
    <row r="22" spans="1:6" ht="28.5" customHeight="1">
      <c r="A22" s="3" t="s">
        <v>41</v>
      </c>
      <c r="B22" s="3"/>
      <c r="C22" s="11" t="s">
        <v>42</v>
      </c>
      <c r="D22" s="10">
        <v>0</v>
      </c>
      <c r="E22" s="10">
        <v>0</v>
      </c>
      <c r="F22" s="10">
        <f t="shared" si="0"/>
        <v>0</v>
      </c>
    </row>
    <row r="23" spans="1:6">
      <c r="A23" s="4" t="s">
        <v>43</v>
      </c>
      <c r="B23" s="4"/>
      <c r="C23" s="4"/>
      <c r="D23" s="10">
        <f>SUM(D24:D28)</f>
        <v>60389</v>
      </c>
      <c r="E23" s="10">
        <f>SUM(E24:E28)</f>
        <v>70084.049999999988</v>
      </c>
      <c r="F23" s="10">
        <f t="shared" si="0"/>
        <v>9695.0499999999884</v>
      </c>
    </row>
    <row r="24" spans="1:6">
      <c r="A24" s="16">
        <v>1</v>
      </c>
      <c r="B24" s="1" t="s">
        <v>44</v>
      </c>
      <c r="C24" s="1"/>
      <c r="D24" s="14">
        <v>4931</v>
      </c>
      <c r="E24" s="15">
        <f>544.14+1681.58</f>
        <v>2225.7199999999998</v>
      </c>
      <c r="F24" s="10">
        <f t="shared" si="0"/>
        <v>-2705.28</v>
      </c>
    </row>
    <row r="25" spans="1:6">
      <c r="A25" s="16">
        <v>2</v>
      </c>
      <c r="B25" s="1" t="s">
        <v>45</v>
      </c>
      <c r="C25" s="1"/>
      <c r="D25" s="14">
        <v>31756</v>
      </c>
      <c r="E25" s="15">
        <f>26233.65+5056.19</f>
        <v>31289.84</v>
      </c>
      <c r="F25" s="10">
        <f t="shared" si="0"/>
        <v>-466.15999999999985</v>
      </c>
    </row>
    <row r="26" spans="1:6">
      <c r="A26" s="16">
        <v>3</v>
      </c>
      <c r="B26" s="1" t="s">
        <v>46</v>
      </c>
      <c r="C26" s="1"/>
      <c r="D26" s="14">
        <v>23702</v>
      </c>
      <c r="E26" s="15">
        <v>36568.49</v>
      </c>
      <c r="F26" s="10">
        <f t="shared" si="0"/>
        <v>12866.489999999998</v>
      </c>
    </row>
    <row r="27" spans="1:6">
      <c r="A27" s="16">
        <v>4</v>
      </c>
      <c r="B27" s="1" t="s">
        <v>47</v>
      </c>
      <c r="C27" s="1"/>
      <c r="D27" s="14"/>
      <c r="E27" s="15"/>
      <c r="F27" s="10">
        <f t="shared" si="0"/>
        <v>0</v>
      </c>
    </row>
    <row r="28" spans="1:6">
      <c r="A28" s="16">
        <v>5</v>
      </c>
      <c r="B28" s="1" t="s">
        <v>48</v>
      </c>
      <c r="C28" s="1"/>
      <c r="D28" s="14"/>
      <c r="E28" s="15"/>
      <c r="F28" s="10">
        <f t="shared" si="0"/>
        <v>0</v>
      </c>
    </row>
    <row r="29" spans="1:6" ht="18.75" customHeight="1">
      <c r="A29" s="4" t="s">
        <v>49</v>
      </c>
      <c r="B29" s="4"/>
      <c r="C29" s="4"/>
      <c r="D29" s="10">
        <f>(D4+D23)</f>
        <v>3013787</v>
      </c>
      <c r="E29" s="10">
        <f>(E4+E23)</f>
        <v>2956183.3299999996</v>
      </c>
      <c r="F29" s="10">
        <f t="shared" si="0"/>
        <v>-57603.670000000391</v>
      </c>
    </row>
    <row r="31" spans="1:6">
      <c r="C31" t="s">
        <v>50</v>
      </c>
    </row>
    <row r="33" spans="3:3">
      <c r="C33" t="s">
        <v>51</v>
      </c>
    </row>
    <row r="35" spans="3:3">
      <c r="C35" t="s">
        <v>52</v>
      </c>
    </row>
  </sheetData>
  <mergeCells count="27">
    <mergeCell ref="B28:C28"/>
    <mergeCell ref="A29:C29"/>
    <mergeCell ref="A23:C23"/>
    <mergeCell ref="B24:C24"/>
    <mergeCell ref="B25:C25"/>
    <mergeCell ref="B26:C26"/>
    <mergeCell ref="B27:C27"/>
    <mergeCell ref="A18:B18"/>
    <mergeCell ref="A19:B19"/>
    <mergeCell ref="A20:B20"/>
    <mergeCell ref="A21:B21"/>
    <mergeCell ref="A22:B22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C1:F1"/>
    <mergeCell ref="A2:B2"/>
    <mergeCell ref="A4:C4"/>
    <mergeCell ref="A5:B5"/>
    <mergeCell ref="A6:B6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8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8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Danuta Wacławik</cp:lastModifiedBy>
  <cp:revision>11</cp:revision>
  <cp:lastPrinted>2017-02-20T13:04:19Z</cp:lastPrinted>
  <dcterms:created xsi:type="dcterms:W3CDTF">2013-01-21T10:52:06Z</dcterms:created>
  <dcterms:modified xsi:type="dcterms:W3CDTF">2017-12-14T11:14:57Z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